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Вед." sheetId="1" r:id="rId1"/>
    <sheet name="Лист2" sheetId="2" r:id="rId2"/>
  </sheets>
  <definedNames>
    <definedName name="_xlnm.Print_Titles" localSheetId="0">'Вед.'!$6:$6</definedName>
  </definedNames>
  <calcPr fullCalcOnLoad="1"/>
</workbook>
</file>

<file path=xl/sharedStrings.xml><?xml version="1.0" encoding="utf-8"?>
<sst xmlns="http://schemas.openxmlformats.org/spreadsheetml/2006/main" count="882" uniqueCount="247">
  <si>
    <t>Реализация муниципальной программы "Экология" по исполнению расходных обязательств, вытекающих из полномочий по вопросу местного значения  "Участие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</si>
  <si>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Реализация  муниципальной  программы  "Здоровое  поколение"  по  исполнению  расходных обязательств, вытекающих из полномочий по вопросу местного значения "Участие в установленном порядке в мероприятиях по профилактике незаконного потребления наркотических средств и психотропных веществ, наркомании в Санкт-Петербурге"</t>
  </si>
  <si>
    <t>Реализация муниципальной программы "Праздники" по исполнению расходных обязательств, вытекающих из полномочий по вопросу местного значения "Организация  и  проведение  местных  и  участие  в  организации  и  проведении городских праздничных и иных зрелищных мероприятий"</t>
  </si>
  <si>
    <t>Публичные  нормативные  социальные  выплаты  гражданам</t>
  </si>
  <si>
    <t>Реализация  муниципальной  программы  "Меры  социальной  поддержки  жителей  муниципального   образования   Лиговка-Ямская"  по  исполнению  расходных  обязательств,   вытекающих   из   полномочий  по вопросу   местного  значения  "Разработка  и  реализация  муниципальных  социальных   программ   за   счет   средств   местного   бюджета"</t>
  </si>
  <si>
    <t>Реализация муниципальной программы "Муниципальный вестник" по исполнению расходных обязательств, вытекающих из полномочий по вопросу местного значения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</si>
  <si>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</si>
  <si>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</si>
  <si>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</si>
  <si>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Защита населения и территорий от чрезвычайных ситуаций природного и техногенного характера, гражданская оборона</t>
  </si>
  <si>
    <t>Другие вопросы в области охраны окружающей среды</t>
  </si>
  <si>
    <t>КУЛЬТУРА, КИНЕМАТОГРАФИЯ</t>
  </si>
  <si>
    <t>Номер</t>
  </si>
  <si>
    <t>1.</t>
  </si>
  <si>
    <t>1.1.</t>
  </si>
  <si>
    <t>1.2.</t>
  </si>
  <si>
    <t>2.</t>
  </si>
  <si>
    <t>2.1.</t>
  </si>
  <si>
    <t>3.</t>
  </si>
  <si>
    <t>3.1.</t>
  </si>
  <si>
    <t xml:space="preserve">Наименование </t>
  </si>
  <si>
    <t xml:space="preserve">Код целевой статьи                                                                                                                                                                                                                                               </t>
  </si>
  <si>
    <t xml:space="preserve">Код раздела и подраз-     дела                                                                                                                                                                                                                                               </t>
  </si>
  <si>
    <t>0707</t>
  </si>
  <si>
    <t>0309</t>
  </si>
  <si>
    <t>0113</t>
  </si>
  <si>
    <t>I.</t>
  </si>
  <si>
    <t>ОБЩЕГОСУДАРСТВЕННЫЕ ВОПРОСЫ</t>
  </si>
  <si>
    <t>0100</t>
  </si>
  <si>
    <t>II.</t>
  </si>
  <si>
    <t>НАЦИОНАЛЬНАЯ БЕЗОПАСНОСТЬ И ПРАВООХРАНИТЕЛЬНАЯ ДЕЯТЕЛЬНОСТЬ</t>
  </si>
  <si>
    <t>0300</t>
  </si>
  <si>
    <t>III.</t>
  </si>
  <si>
    <t>ЖИЛИЩНО-КОММУНАЛЬНОЕ ХОЗЯЙСТВО</t>
  </si>
  <si>
    <t>0500</t>
  </si>
  <si>
    <t>1.1.1.</t>
  </si>
  <si>
    <t>2.1.1.</t>
  </si>
  <si>
    <t>IV.</t>
  </si>
  <si>
    <t>ОБРАЗОВАНИЕ</t>
  </si>
  <si>
    <t>0700</t>
  </si>
  <si>
    <t>V.</t>
  </si>
  <si>
    <t>0800</t>
  </si>
  <si>
    <t>0801</t>
  </si>
  <si>
    <t>VI.</t>
  </si>
  <si>
    <t>СОЦИАЛЬНАЯ ПОЛИТИКА</t>
  </si>
  <si>
    <t>1000</t>
  </si>
  <si>
    <t>1004</t>
  </si>
  <si>
    <t>1.2.1.</t>
  </si>
  <si>
    <t>ИТОГО РАСХОДОВ:</t>
  </si>
  <si>
    <t>0102</t>
  </si>
  <si>
    <t>3.1.1.</t>
  </si>
  <si>
    <t>Код ГРБС</t>
  </si>
  <si>
    <t xml:space="preserve">Код       вида     рас-ходов                                                                                                                                                                                                                                               </t>
  </si>
  <si>
    <t>0103</t>
  </si>
  <si>
    <t>0104</t>
  </si>
  <si>
    <t>Другие общегосударственные вопросы</t>
  </si>
  <si>
    <t>Молодежная политика и оздоровление детей</t>
  </si>
  <si>
    <t>Культура</t>
  </si>
  <si>
    <t>2.2.</t>
  </si>
  <si>
    <t>2.2.1.</t>
  </si>
  <si>
    <t>Глава местной администрации (исполнительно-распорядительного органа муниципального образования)</t>
  </si>
  <si>
    <t>Периодическая печать и издательства</t>
  </si>
  <si>
    <t>VII.</t>
  </si>
  <si>
    <t>1.3.</t>
  </si>
  <si>
    <t>1.3.1.</t>
  </si>
  <si>
    <t>002 01 01</t>
  </si>
  <si>
    <t>002 04 01</t>
  </si>
  <si>
    <t>3.2.</t>
  </si>
  <si>
    <t>3.2.1.</t>
  </si>
  <si>
    <t>3.3.</t>
  </si>
  <si>
    <t>002 05 01</t>
  </si>
  <si>
    <t>3.3.1.</t>
  </si>
  <si>
    <t>090 01 01</t>
  </si>
  <si>
    <t>219 01 01</t>
  </si>
  <si>
    <t>Благоустройство</t>
  </si>
  <si>
    <t>0503</t>
  </si>
  <si>
    <t>Охрана семьи и детства</t>
  </si>
  <si>
    <t>(тыс.руб.)</t>
  </si>
  <si>
    <t>981</t>
  </si>
  <si>
    <t>002 06 01</t>
  </si>
  <si>
    <t>882</t>
  </si>
  <si>
    <t>002 03 01</t>
  </si>
  <si>
    <t>Членские взносы  на осуществление деятельности Совета муниципальных образований Санкт-Петербурга и содержание его органов</t>
  </si>
  <si>
    <t>3.4.</t>
  </si>
  <si>
    <t>3.4.1.</t>
  </si>
  <si>
    <t>092 03 01</t>
  </si>
  <si>
    <t>НАЦИОНАЛЬНАЯ ЭКОНОМИКА</t>
  </si>
  <si>
    <t>0400</t>
  </si>
  <si>
    <t>Связь и информатика</t>
  </si>
  <si>
    <t>0410</t>
  </si>
  <si>
    <t>ОХРАНА ОКРУЖАЮЩЕЙ СРЕДЫ</t>
  </si>
  <si>
    <t>0600</t>
  </si>
  <si>
    <t>0605</t>
  </si>
  <si>
    <t>795 01 01</t>
  </si>
  <si>
    <t>2.3.</t>
  </si>
  <si>
    <t>2.3.1.</t>
  </si>
  <si>
    <t>0709</t>
  </si>
  <si>
    <t>795 02 01</t>
  </si>
  <si>
    <t>VIII.</t>
  </si>
  <si>
    <t>Другие вопросы в области социальной политики</t>
  </si>
  <si>
    <t>1006</t>
  </si>
  <si>
    <t>505 01 01</t>
  </si>
  <si>
    <t>IX.</t>
  </si>
  <si>
    <t>ФИЗИЧЕСКАЯ КУЛЬТУРА И СПОРТ</t>
  </si>
  <si>
    <t>1100</t>
  </si>
  <si>
    <t>Массовый спорт</t>
  </si>
  <si>
    <t>1102</t>
  </si>
  <si>
    <t>X.</t>
  </si>
  <si>
    <t>СРЕДСТВА МАССОВОЙ ИНФОРМАЦИИ</t>
  </si>
  <si>
    <t>1200</t>
  </si>
  <si>
    <t>1202</t>
  </si>
  <si>
    <t>Социальное обеспечение населения</t>
  </si>
  <si>
    <t>1003</t>
  </si>
  <si>
    <t>2.2.2.</t>
  </si>
  <si>
    <t>Обеспечение деятельности финансовых, налоговых и таможенных органов и органов финансового (финансово-бюджетного) надзора</t>
  </si>
  <si>
    <t>0106</t>
  </si>
  <si>
    <t>092 04 01</t>
  </si>
  <si>
    <t>1.2.2.</t>
  </si>
  <si>
    <t>630</t>
  </si>
  <si>
    <t>Профессиональная подготовка, переподготовка и повышение квалификации</t>
  </si>
  <si>
    <t>0705</t>
  </si>
  <si>
    <t>428 01 01</t>
  </si>
  <si>
    <t xml:space="preserve">МУНИЦИПАЛЬНЫЙ СОВЕТ ВНУТРИГОРОДСКОГО МУНИЦИПАЛЬНОГО ОБРАЗОВАНИЯ САНКТ-ПЕТЕРБУРГА МУНИЦИПАЛЬНЫЙ ОКРУГ ЛИГОВКА-ЯМСКАЯ </t>
  </si>
  <si>
    <t xml:space="preserve">МЕСТНАЯ АДМИНИСТРАЦИЯ ВНУТРИГОРОДСКОГО МУНИЦИПАЛЬНОГО ОБРАЗОВАНИЯ САНКТ-ПЕТЕРБУРГА МУНИЦИПАЛЬНЫЙ ОКРУГ ЛИГОВКА-ЯМСКАЯ </t>
  </si>
  <si>
    <t xml:space="preserve">КОНТРОЛЬНО-СЧЕТНАЯ ПАЛАТА ВНУТРИГОРОДСКОГО МУНИЦИПАЛЬНОГО ОБРАЗОВАНИЯ САНКТ-ПЕТЕРБУРГА МУНИЦИПАЛЬНЫЙ ОКРУГ ЛИГОВКА-ЯМСКАЯ </t>
  </si>
  <si>
    <t>Приложение  2</t>
  </si>
  <si>
    <t xml:space="preserve">ИЗБИРАТЕЛЬНАЯ КОМИССИЯ ВНУТРИГОРОДСКОГО МУНИЦИПАЛЬНОГО ОБРАЗОВАНИЯ САНКТ-ПЕТЕРБУРГА МУНИЦИПАЛЬНЫЙ ОКРУГ ЛИГОВКА-ЯМСКАЯ </t>
  </si>
  <si>
    <t>0107</t>
  </si>
  <si>
    <t>Сумма 2014 год</t>
  </si>
  <si>
    <t>Другие вопросы в области образования</t>
  </si>
  <si>
    <t>Другие вопросы в области культуры, кинематографии</t>
  </si>
  <si>
    <t>1.2.3.</t>
  </si>
  <si>
    <t>907</t>
  </si>
  <si>
    <t>906</t>
  </si>
  <si>
    <t>0804</t>
  </si>
  <si>
    <t>795 04 01</t>
  </si>
  <si>
    <t>795 06 01</t>
  </si>
  <si>
    <t>795 07 01</t>
  </si>
  <si>
    <t>795 08 01</t>
  </si>
  <si>
    <t>795 09 01</t>
  </si>
  <si>
    <t>795 09 02</t>
  </si>
  <si>
    <t>795 10 01</t>
  </si>
  <si>
    <t>795 11 01</t>
  </si>
  <si>
    <t>795 12 01</t>
  </si>
  <si>
    <t xml:space="preserve">795 05 01 </t>
  </si>
  <si>
    <t>002 80 01</t>
  </si>
  <si>
    <t>2.1.2.</t>
  </si>
  <si>
    <t>002 80 02</t>
  </si>
  <si>
    <t>511 80 03</t>
  </si>
  <si>
    <t>310</t>
  </si>
  <si>
    <t>511 80 04</t>
  </si>
  <si>
    <t>Расходы на выплаты персоналу государственных (муниципальных) органов</t>
  </si>
  <si>
    <t>120</t>
  </si>
  <si>
    <t>Уплата налогов, сборов и иных платежей</t>
  </si>
  <si>
    <t>850</t>
  </si>
  <si>
    <t>020 01 01</t>
  </si>
  <si>
    <t>240</t>
  </si>
  <si>
    <t>Иные закупки товаров, работ и услуг для обеспечения государственных (муниципальных) нужд</t>
  </si>
  <si>
    <t>795 13 01</t>
  </si>
  <si>
    <t>795 14 01</t>
  </si>
  <si>
    <t>795 15 01</t>
  </si>
  <si>
    <t>795 16 01</t>
  </si>
  <si>
    <t>320</t>
  </si>
  <si>
    <t>Социальные выплаты гражданам, кроме публичных нормативных социальных выплат</t>
  </si>
  <si>
    <t>100</t>
  </si>
  <si>
    <t>1.1.1.1.</t>
  </si>
  <si>
    <t>2.1.1.1.</t>
  </si>
  <si>
    <t>2.2.1.1.</t>
  </si>
  <si>
    <t>200</t>
  </si>
  <si>
    <t>Закупка товаров, работ и услуг для государственных (муниципальных) нужд</t>
  </si>
  <si>
    <t>2.2.2.1.</t>
  </si>
  <si>
    <t>Иные бюджетные ассигнования</t>
  </si>
  <si>
    <t>800</t>
  </si>
  <si>
    <t>600</t>
  </si>
  <si>
    <t>300</t>
  </si>
  <si>
    <t>1.2.1.1.</t>
  </si>
  <si>
    <t>1.2.2.1.</t>
  </si>
  <si>
    <t>1.2.3.1.</t>
  </si>
  <si>
    <t>1.3.1.1.</t>
  </si>
  <si>
    <t>3.1.1.1.</t>
  </si>
  <si>
    <t>3.3.1.1.</t>
  </si>
  <si>
    <t>3.4.1.1.</t>
  </si>
  <si>
    <t>3.2.1.1.</t>
  </si>
  <si>
    <t>2.1.2.1.</t>
  </si>
  <si>
    <t>2.3.1.1.</t>
  </si>
  <si>
    <t xml:space="preserve">Предоставление субсидий бюджетным, автономным учреждениям и иным некоммерческим организациям </t>
  </si>
  <si>
    <t>Социальное обеспечение и иные выплаты населению</t>
  </si>
  <si>
    <t>002 07 01</t>
  </si>
  <si>
    <t>1.1.2.</t>
  </si>
  <si>
    <t>1.1.2.1.</t>
  </si>
  <si>
    <t>830</t>
  </si>
  <si>
    <t>Реализация муниципальной программы "Охрана общественного порядка" по исполнению расходных обязательств, вытекающих из полномочий по вопросу местного значения "Осуществление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</si>
  <si>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Исполнение расходных обязательств, вытекающих из полномочий по вопросу местного значения "Содействие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</si>
  <si>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Реализация муниципальной программы "Подготовка и обучение неработающего населения в области безопасности жизнедеятельности" по исполнению расходных обязательств, вытекающих из полномочий по вопросу местного значения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</si>
  <si>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Реализация муниципальной программы "Муниципальный информпоток" по исполнению расходных обязательств, вытекающих из полномочий по вопросу местного значения "Содержание муниципальной информационной службы"</t>
  </si>
  <si>
    <t xml:space="preserve">Исполнение расходных обязательств, вытекающих из полномочий по вопросу местного значения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</si>
  <si>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Реализация муниципальной программы "Патриотизм" по исполнению расходных обязательств, вытекающих из полномочий по вопросу местного значения "Проведение работ по военно-патриотическому воспитанию граждан"</t>
  </si>
  <si>
    <t>Реализация муниципальной программы "Водители-дети-внимание!" по исполнению расходных обязательств, вытекающих из полномочий по вопросу местного значения "Участие в реализации мер по профилактике дорожно-транспортного травматизма на территории муниципального образования"</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</si>
  <si>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деятельности по профилактике правонарушений в Санкт-Петербурге в формах и порядке, установленных законодательством Санкт-Петербурга"</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</si>
  <si>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</si>
  <si>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Реализация муниципальной программы "Традиции" по исполнению расходных обязательств, вытекающих из полномочий по вопросу местного значения "Организация и проведение мероприятий по сохранению и развитию местных традиций и обрядов"</t>
  </si>
  <si>
    <t>Реализация муниципальной программы "Досуг" по исполнению расходных обязательств, вытекающих из полномочий по вопросу местного значения "Организация и проведение досуговых мероприятий для жителей муниципального образования"</t>
  </si>
  <si>
    <t>Исполнение расходных обязательств, вытекающих из полномочий по вопросу местного значения "Назначение, выплата, перерасчет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(далее - доплата к пенсии), а также приостановление, возобновление, прекращение выплаты доплаты к пенсии в соответствии с законом Санкт-Петербурга"</t>
  </si>
  <si>
    <t>Исполнение расходных обязательств по содержанию Главы муниципального образования</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</si>
  <si>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</si>
  <si>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содержанию и обеспечению деятельности представительного органа муниципального образования</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</si>
  <si>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</si>
  <si>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</si>
  <si>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</si>
  <si>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Расходы на исполнение государственного полномочия по выплате денежных средств на вознаграждение приемным родителям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</si>
  <si>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</si>
  <si>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Члены  избирательной  комиссии  муниципального образования</t>
  </si>
  <si>
    <t>Исполнение  расходных  обязательств,  вытекающих  из  полномочий  по  вопросу  местного  значения  "Формирование  архивных фондов органов местного  самоуправления,  муниципальных  предприятий  и  учреждений"</t>
  </si>
  <si>
    <t>Субсидии   некоммерческим   организациям    (за  исключением государственных (муниципальных) учреждений)</t>
  </si>
  <si>
    <t>Реализация  муниципальной  программы  "Благоустройство   территории  Муниципального  образования"  по  исполнению  расходных  обязательств,  вытекающих  из  полномочий  по  вопросу  местного  значения     "Осуществление   благоустройства   территории   муниципального   образования"</t>
  </si>
  <si>
    <t>Исполнение судебных актов Российской Федерации и мировых соглашений по возмещению вреда, причиненного в результате незаконных действий(бездействия) органов местного самоуправления либо должностных лиц этих органов</t>
  </si>
  <si>
    <t>Контрольно-счетный орган Муниципального образования</t>
  </si>
  <si>
    <t>Реализация муниципальной программы "Спорт для всех" по исполнению расходных обязательств, вытекающих из полномочий по вопросу местного значения "Обеспечение условий для развития на территории муниципального образования массовой физической культуры и массового спорта, организация и проведение официальных физкультурных мероприятий, физкультурно-оздоровительных мероприятий и спортивных мероприятий муниципального образования"</t>
  </si>
  <si>
    <t>Ведомственная структура расходов бюджета                                                                                            внутригородского Муниципального образования  Санкт-Петербурга                                                                          муниципальный округ Лиговка-Ямская на 2014 год</t>
  </si>
  <si>
    <t>002 02 01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</si>
  <si>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</si>
  <si>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360</t>
  </si>
  <si>
    <t>Иные выплаты населению</t>
  </si>
  <si>
    <t>Функционирование  высшего  должностного лица            субъекта Российской Федерации и муниципального образования</t>
  </si>
  <si>
    <t>Расходные обязательства по содержанию лиц,                        замещающих выборные муниципальные должности (депутатов муниципальных советов,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t>
  </si>
  <si>
    <t>Исполнение расходных обязательств, вытекающих из полномочий по вопросу местного значения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</si>
  <si>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Расходы на исполнение государственного полномочия по составлению протоколов об административных               правонарушениях</t>
  </si>
  <si>
    <t>1.4.</t>
  </si>
  <si>
    <t>795 17 01</t>
  </si>
  <si>
    <t>1.4.1.</t>
  </si>
  <si>
    <t>1.4.1.1.</t>
  </si>
  <si>
    <t>Субсидии бюджетным учреждениям</t>
  </si>
  <si>
    <t>610</t>
  </si>
  <si>
    <t>2.3.2.</t>
  </si>
  <si>
    <t>2.3.2.1.</t>
  </si>
  <si>
    <t>2.3.3.</t>
  </si>
  <si>
    <t>2.3.3.1.</t>
  </si>
  <si>
    <t xml:space="preserve">Резервные фонды </t>
  </si>
  <si>
    <t>0111</t>
  </si>
  <si>
    <t>2.1</t>
  </si>
  <si>
    <t>Резервный фонд местной Администрации</t>
  </si>
  <si>
    <t>070 01 01</t>
  </si>
  <si>
    <t>Резервные средства</t>
  </si>
  <si>
    <t>870</t>
  </si>
  <si>
    <t xml:space="preserve">К Решению Муниципального Совета от 25.12.2014 № ____  "О внесении изменений в Решение Муниципального Совета от 19.12.2013 № 280 "Об утверждении бюджета внутригородского Муниципального образования Санкт-Петербурга муниципальный округ Лиговка-Ямская на 2014 год"                                                                                                                                                                  (с изменениями от 19.06.2014 № 306, от 30.10.2014 № 12)                                                                   </t>
  </si>
  <si>
    <t>2.3.1.2.</t>
  </si>
  <si>
    <t>Реализация муниципальной программы  по обеспечение  деятельности  муниципального  бюджетного учреждения по оказанию муниципальных услуг "Лиговка-Ямская"</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</si>
</sst>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_(* #,##0.0_);_(* \(#,##0.0\);_(* &quot;-&quot;??_);_(@_)"/>
    <numFmt numFmtId="176" formatCode="_(* #,##0_);_(* \(#,##0\);_(* &quot;-&quot;??_);_(@_)"/>
    <numFmt numFmtId="177" formatCode="#,##0.0"/>
    <numFmt numFmtId="178" formatCode="0.0"/>
    <numFmt numFmtId="179" formatCode="000000"/>
    <numFmt numFmtId="180" formatCode="[$€-2]\ ###,000_);[Red]\([$€-2]\ ###,000\)"/>
  </numFmts>
  <fonts count="30">
    <font>
      <sz val="10"/>
      <name val="Arial"/>
      <family val="0"/>
    </font>
    <font>
      <b/>
      <sz val="10"/>
      <name val="Arial"/>
      <family val="2"/>
    </font>
    <font>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
      <b/>
      <sz val="10"/>
      <name val="Arial Narrow"/>
      <family val="2"/>
    </font>
    <font>
      <sz val="10"/>
      <name val="Arial Narrow"/>
      <family val="2"/>
    </font>
    <font>
      <i/>
      <sz val="10"/>
      <name val="Arial Narrow"/>
      <family val="2"/>
    </font>
    <font>
      <sz val="10"/>
      <color indexed="8"/>
      <name val="Arial Narrow"/>
      <family val="2"/>
    </font>
    <font>
      <sz val="9"/>
      <name val="Arial Narrow"/>
      <family val="2"/>
    </font>
    <font>
      <b/>
      <sz val="11"/>
      <name val="Arial Narrow"/>
      <family val="2"/>
    </font>
    <font>
      <sz val="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4"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51">
    <xf numFmtId="0" fontId="0" fillId="0" borderId="0" xfId="0" applyAlignment="1">
      <alignment/>
    </xf>
    <xf numFmtId="0" fontId="1" fillId="0" borderId="0" xfId="0" applyFont="1" applyAlignment="1">
      <alignment/>
    </xf>
    <xf numFmtId="0" fontId="0" fillId="0" borderId="0" xfId="0" applyAlignment="1">
      <alignment horizontal="center"/>
    </xf>
    <xf numFmtId="0" fontId="2" fillId="0" borderId="0" xfId="0" applyNumberFormat="1" applyFont="1" applyBorder="1" applyAlignment="1">
      <alignment vertical="center" wrapText="1"/>
    </xf>
    <xf numFmtId="0" fontId="0" fillId="0" borderId="0" xfId="0" applyNumberFormat="1" applyAlignment="1">
      <alignment/>
    </xf>
    <xf numFmtId="177" fontId="0" fillId="0" borderId="0" xfId="0" applyNumberFormat="1" applyAlignment="1">
      <alignment/>
    </xf>
    <xf numFmtId="0" fontId="23" fillId="0" borderId="10" xfId="0" applyFont="1" applyFill="1" applyBorder="1" applyAlignment="1">
      <alignment horizontal="left" wrapText="1"/>
    </xf>
    <xf numFmtId="0" fontId="24" fillId="0" borderId="10" xfId="0" applyFont="1" applyFill="1" applyBorder="1" applyAlignment="1">
      <alignment horizontal="left" wrapText="1"/>
    </xf>
    <xf numFmtId="0" fontId="25" fillId="0" borderId="10" xfId="0" applyFont="1" applyFill="1" applyBorder="1" applyAlignment="1">
      <alignment horizontal="left" wrapText="1"/>
    </xf>
    <xf numFmtId="0" fontId="23" fillId="0" borderId="10" xfId="0" applyFont="1" applyFill="1" applyBorder="1" applyAlignment="1">
      <alignment/>
    </xf>
    <xf numFmtId="0" fontId="24" fillId="0" borderId="10" xfId="0" applyFont="1" applyFill="1" applyBorder="1" applyAlignment="1">
      <alignment wrapText="1"/>
    </xf>
    <xf numFmtId="49" fontId="23" fillId="0" borderId="10" xfId="0" applyNumberFormat="1" applyFont="1" applyFill="1" applyBorder="1" applyAlignment="1">
      <alignment horizontal="left" wrapText="1"/>
    </xf>
    <xf numFmtId="0" fontId="24" fillId="0" borderId="11" xfId="0" applyFont="1" applyFill="1" applyBorder="1" applyAlignment="1">
      <alignment horizontal="left" wrapText="1"/>
    </xf>
    <xf numFmtId="0" fontId="25" fillId="0" borderId="11" xfId="0" applyFont="1" applyFill="1" applyBorder="1" applyAlignment="1">
      <alignment horizontal="left" wrapText="1"/>
    </xf>
    <xf numFmtId="0" fontId="25" fillId="0" borderId="0" xfId="0" applyFont="1" applyFill="1" applyAlignment="1">
      <alignment wrapText="1"/>
    </xf>
    <xf numFmtId="0" fontId="23" fillId="0" borderId="12" xfId="0" applyFont="1" applyFill="1" applyBorder="1" applyAlignment="1">
      <alignment horizontal="left" wrapText="1"/>
    </xf>
    <xf numFmtId="0" fontId="23" fillId="0" borderId="10" xfId="0" applyFont="1" applyFill="1" applyBorder="1" applyAlignment="1">
      <alignment horizontal="left"/>
    </xf>
    <xf numFmtId="0" fontId="27" fillId="0" borderId="0" xfId="0" applyFont="1" applyAlignment="1">
      <alignment horizontal="right"/>
    </xf>
    <xf numFmtId="0" fontId="27" fillId="0" borderId="0" xfId="0" applyNumberFormat="1" applyFont="1" applyBorder="1" applyAlignment="1">
      <alignment vertical="center" wrapText="1"/>
    </xf>
    <xf numFmtId="0" fontId="23" fillId="0" borderId="10" xfId="0" applyFont="1" applyBorder="1" applyAlignment="1">
      <alignment horizontal="center" vertical="center" wrapText="1"/>
    </xf>
    <xf numFmtId="0" fontId="28" fillId="0" borderId="10" xfId="0" applyFont="1" applyBorder="1" applyAlignment="1">
      <alignment horizontal="left" wrapText="1"/>
    </xf>
    <xf numFmtId="0" fontId="23" fillId="0" borderId="10" xfId="0" applyFont="1" applyFill="1" applyBorder="1" applyAlignment="1">
      <alignment horizontal="center" wrapText="1"/>
    </xf>
    <xf numFmtId="3" fontId="23" fillId="0" borderId="10" xfId="0" applyNumberFormat="1" applyFont="1" applyFill="1" applyBorder="1" applyAlignment="1">
      <alignment horizontal="center" wrapText="1"/>
    </xf>
    <xf numFmtId="49" fontId="23" fillId="0" borderId="10" xfId="0" applyNumberFormat="1" applyFont="1" applyFill="1" applyBorder="1" applyAlignment="1">
      <alignment horizontal="center" wrapText="1"/>
    </xf>
    <xf numFmtId="177" fontId="23" fillId="0" borderId="10" xfId="0" applyNumberFormat="1" applyFont="1" applyFill="1" applyBorder="1" applyAlignment="1">
      <alignment horizontal="right"/>
    </xf>
    <xf numFmtId="49" fontId="23" fillId="0" borderId="10" xfId="0" applyNumberFormat="1" applyFont="1" applyFill="1" applyBorder="1" applyAlignment="1">
      <alignment horizontal="center"/>
    </xf>
    <xf numFmtId="49" fontId="24" fillId="0" borderId="10" xfId="0" applyNumberFormat="1" applyFont="1" applyFill="1" applyBorder="1" applyAlignment="1">
      <alignment horizontal="center" wrapText="1"/>
    </xf>
    <xf numFmtId="0" fontId="24" fillId="0" borderId="10" xfId="0" applyFont="1" applyFill="1" applyBorder="1" applyAlignment="1">
      <alignment horizontal="center"/>
    </xf>
    <xf numFmtId="49" fontId="24" fillId="0" borderId="10" xfId="0" applyNumberFormat="1" applyFont="1" applyFill="1" applyBorder="1" applyAlignment="1">
      <alignment horizontal="center"/>
    </xf>
    <xf numFmtId="177" fontId="24" fillId="0" borderId="10" xfId="0" applyNumberFormat="1" applyFont="1" applyFill="1" applyBorder="1" applyAlignment="1">
      <alignment horizontal="right"/>
    </xf>
    <xf numFmtId="0" fontId="28" fillId="0" borderId="10" xfId="0" applyFont="1" applyFill="1" applyBorder="1" applyAlignment="1">
      <alignment horizontal="left" wrapText="1"/>
    </xf>
    <xf numFmtId="0" fontId="23" fillId="0" borderId="10" xfId="0" applyFont="1" applyFill="1" applyBorder="1" applyAlignment="1">
      <alignment horizontal="center"/>
    </xf>
    <xf numFmtId="49" fontId="24" fillId="0" borderId="10" xfId="0" applyNumberFormat="1" applyFont="1" applyFill="1" applyBorder="1" applyAlignment="1">
      <alignment horizontal="left" wrapText="1"/>
    </xf>
    <xf numFmtId="0" fontId="24" fillId="0" borderId="10" xfId="0" applyFont="1" applyFill="1" applyBorder="1" applyAlignment="1">
      <alignment horizontal="center" wrapText="1"/>
    </xf>
    <xf numFmtId="49" fontId="24" fillId="0" borderId="13" xfId="0" applyNumberFormat="1" applyFont="1" applyFill="1" applyBorder="1" applyAlignment="1">
      <alignment horizontal="left" wrapText="1"/>
    </xf>
    <xf numFmtId="49" fontId="24" fillId="0" borderId="14" xfId="0" applyNumberFormat="1" applyFont="1" applyFill="1" applyBorder="1" applyAlignment="1">
      <alignment horizontal="center" wrapText="1"/>
    </xf>
    <xf numFmtId="0" fontId="24" fillId="0" borderId="10" xfId="0" applyFont="1" applyFill="1" applyBorder="1" applyAlignment="1">
      <alignment/>
    </xf>
    <xf numFmtId="0" fontId="27" fillId="0" borderId="10" xfId="0" applyFont="1" applyFill="1" applyBorder="1" applyAlignment="1">
      <alignment horizontal="left"/>
    </xf>
    <xf numFmtId="0" fontId="29" fillId="0" borderId="10" xfId="0" applyFont="1" applyBorder="1" applyAlignment="1">
      <alignment horizontal="left" wrapText="1"/>
    </xf>
    <xf numFmtId="0" fontId="29" fillId="0" borderId="10" xfId="0" applyFont="1" applyFill="1" applyBorder="1" applyAlignment="1">
      <alignment horizontal="center" wrapText="1"/>
    </xf>
    <xf numFmtId="49" fontId="24" fillId="0" borderId="10" xfId="0" applyNumberFormat="1" applyFont="1" applyFill="1" applyBorder="1" applyAlignment="1">
      <alignment/>
    </xf>
    <xf numFmtId="0" fontId="24" fillId="0" borderId="10" xfId="0" applyNumberFormat="1" applyFont="1" applyFill="1" applyBorder="1" applyAlignment="1">
      <alignment horizontal="left" wrapText="1"/>
    </xf>
    <xf numFmtId="0" fontId="26" fillId="0" borderId="10" xfId="0" applyFont="1" applyFill="1" applyBorder="1" applyAlignment="1">
      <alignment horizontal="left" wrapText="1"/>
    </xf>
    <xf numFmtId="0" fontId="24" fillId="0" borderId="10" xfId="0" applyFont="1" applyFill="1" applyBorder="1" applyAlignment="1">
      <alignment horizontal="left" vertical="justify" wrapText="1"/>
    </xf>
    <xf numFmtId="0" fontId="26" fillId="0" borderId="10" xfId="0" applyFont="1" applyFill="1" applyBorder="1" applyAlignment="1">
      <alignment horizontal="left" vertical="justify" wrapText="1"/>
    </xf>
    <xf numFmtId="0" fontId="24" fillId="0" borderId="12" xfId="0" applyFont="1" applyFill="1" applyBorder="1" applyAlignment="1">
      <alignment horizontal="left" vertical="justify" wrapText="1"/>
    </xf>
    <xf numFmtId="0" fontId="25" fillId="0" borderId="10" xfId="0" applyFont="1" applyFill="1" applyBorder="1" applyAlignment="1">
      <alignment wrapText="1"/>
    </xf>
    <xf numFmtId="0" fontId="24" fillId="0" borderId="15" xfId="0" applyFont="1" applyFill="1" applyBorder="1" applyAlignment="1">
      <alignment horizontal="right"/>
    </xf>
    <xf numFmtId="0" fontId="24" fillId="0" borderId="0" xfId="0" applyFont="1" applyAlignment="1">
      <alignment horizontal="right"/>
    </xf>
    <xf numFmtId="0" fontId="28" fillId="0" borderId="0" xfId="0" applyFont="1" applyFill="1" applyBorder="1" applyAlignment="1">
      <alignment horizontal="center" vertical="center" wrapText="1"/>
    </xf>
    <xf numFmtId="0" fontId="24" fillId="0" borderId="0" xfId="0" applyNumberFormat="1" applyFont="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8F8FF"/>
      <rgbColor rgb="00E6E6FA"/>
      <rgbColor rgb="00A0A0A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75"/>
  <sheetViews>
    <sheetView tabSelected="1" zoomScalePageLayoutView="0" workbookViewId="0" topLeftCell="A166">
      <selection activeCell="K60" sqref="K60"/>
    </sheetView>
  </sheetViews>
  <sheetFormatPr defaultColWidth="9.140625" defaultRowHeight="12.75"/>
  <cols>
    <col min="1" max="1" width="6.57421875" style="0" customWidth="1"/>
    <col min="2" max="2" width="48.7109375" style="0" customWidth="1"/>
    <col min="3" max="3" width="5.8515625" style="0" customWidth="1"/>
    <col min="4" max="4" width="8.00390625" style="0" customWidth="1"/>
    <col min="5" max="5" width="9.00390625" style="0" customWidth="1"/>
    <col min="6" max="6" width="6.140625" style="0" customWidth="1"/>
    <col min="7" max="7" width="9.421875" style="0" customWidth="1"/>
    <col min="8" max="8" width="11.28125" style="0" customWidth="1"/>
  </cols>
  <sheetData>
    <row r="1" spans="1:7" ht="12.75">
      <c r="A1" s="48" t="s">
        <v>125</v>
      </c>
      <c r="B1" s="48"/>
      <c r="C1" s="48"/>
      <c r="D1" s="48"/>
      <c r="E1" s="48"/>
      <c r="F1" s="48"/>
      <c r="G1" s="48"/>
    </row>
    <row r="2" spans="1:7" ht="12.75" customHeight="1">
      <c r="A2" s="17"/>
      <c r="B2" s="17"/>
      <c r="C2" s="17"/>
      <c r="D2" s="17"/>
      <c r="E2" s="17"/>
      <c r="F2" s="17"/>
      <c r="G2" s="17"/>
    </row>
    <row r="3" spans="1:7" ht="52.5" customHeight="1">
      <c r="A3" s="18"/>
      <c r="B3" s="50" t="s">
        <v>244</v>
      </c>
      <c r="C3" s="50"/>
      <c r="D3" s="50"/>
      <c r="E3" s="50"/>
      <c r="F3" s="50"/>
      <c r="G3" s="50"/>
    </row>
    <row r="4" spans="1:7" ht="51.75" customHeight="1">
      <c r="A4" s="49" t="s">
        <v>218</v>
      </c>
      <c r="B4" s="49"/>
      <c r="C4" s="49"/>
      <c r="D4" s="49"/>
      <c r="E4" s="49"/>
      <c r="F4" s="49"/>
      <c r="G4" s="49"/>
    </row>
    <row r="5" spans="1:7" ht="15.75" customHeight="1">
      <c r="A5" s="47" t="s">
        <v>77</v>
      </c>
      <c r="B5" s="47"/>
      <c r="C5" s="47"/>
      <c r="D5" s="47"/>
      <c r="E5" s="47"/>
      <c r="F5" s="47"/>
      <c r="G5" s="47"/>
    </row>
    <row r="6" spans="1:11" ht="51" customHeight="1">
      <c r="A6" s="19" t="s">
        <v>12</v>
      </c>
      <c r="B6" s="19" t="s">
        <v>20</v>
      </c>
      <c r="C6" s="19" t="s">
        <v>51</v>
      </c>
      <c r="D6" s="19" t="s">
        <v>22</v>
      </c>
      <c r="E6" s="19" t="s">
        <v>21</v>
      </c>
      <c r="F6" s="19" t="s">
        <v>52</v>
      </c>
      <c r="G6" s="19" t="s">
        <v>128</v>
      </c>
      <c r="H6" s="3"/>
      <c r="I6" s="3"/>
      <c r="J6" s="3"/>
      <c r="K6" s="3"/>
    </row>
    <row r="7" spans="1:7" ht="42" customHeight="1">
      <c r="A7" s="20" t="s">
        <v>26</v>
      </c>
      <c r="B7" s="6" t="s">
        <v>122</v>
      </c>
      <c r="C7" s="21">
        <v>882</v>
      </c>
      <c r="D7" s="22"/>
      <c r="E7" s="21"/>
      <c r="F7" s="23"/>
      <c r="G7" s="24">
        <f>G8</f>
        <v>3043.8</v>
      </c>
    </row>
    <row r="8" spans="1:7" ht="12.75">
      <c r="A8" s="6" t="s">
        <v>26</v>
      </c>
      <c r="B8" s="6" t="s">
        <v>27</v>
      </c>
      <c r="C8" s="23" t="s">
        <v>80</v>
      </c>
      <c r="D8" s="22" t="s">
        <v>28</v>
      </c>
      <c r="E8" s="21"/>
      <c r="F8" s="23"/>
      <c r="G8" s="24">
        <f>G9+G13</f>
        <v>3043.8</v>
      </c>
    </row>
    <row r="9" spans="1:7" ht="38.25">
      <c r="A9" s="6" t="s">
        <v>13</v>
      </c>
      <c r="B9" s="6" t="s">
        <v>223</v>
      </c>
      <c r="C9" s="23" t="s">
        <v>80</v>
      </c>
      <c r="D9" s="23" t="s">
        <v>49</v>
      </c>
      <c r="E9" s="25"/>
      <c r="F9" s="25"/>
      <c r="G9" s="24">
        <f>G10</f>
        <v>1248</v>
      </c>
    </row>
    <row r="10" spans="1:7" ht="25.5">
      <c r="A10" s="7" t="s">
        <v>14</v>
      </c>
      <c r="B10" s="7" t="s">
        <v>203</v>
      </c>
      <c r="C10" s="26" t="s">
        <v>80</v>
      </c>
      <c r="D10" s="26" t="s">
        <v>49</v>
      </c>
      <c r="E10" s="27" t="s">
        <v>65</v>
      </c>
      <c r="F10" s="28"/>
      <c r="G10" s="29">
        <f>G11</f>
        <v>1248</v>
      </c>
    </row>
    <row r="11" spans="1:7" ht="51">
      <c r="A11" s="7" t="s">
        <v>35</v>
      </c>
      <c r="B11" s="10" t="s">
        <v>210</v>
      </c>
      <c r="C11" s="26" t="s">
        <v>80</v>
      </c>
      <c r="D11" s="26" t="s">
        <v>49</v>
      </c>
      <c r="E11" s="27" t="s">
        <v>65</v>
      </c>
      <c r="F11" s="28" t="s">
        <v>164</v>
      </c>
      <c r="G11" s="29">
        <f>G12</f>
        <v>1248</v>
      </c>
    </row>
    <row r="12" spans="1:7" ht="25.5">
      <c r="A12" s="7" t="s">
        <v>165</v>
      </c>
      <c r="B12" s="8" t="s">
        <v>151</v>
      </c>
      <c r="C12" s="26" t="s">
        <v>80</v>
      </c>
      <c r="D12" s="26" t="s">
        <v>49</v>
      </c>
      <c r="E12" s="27" t="s">
        <v>65</v>
      </c>
      <c r="F12" s="28" t="s">
        <v>152</v>
      </c>
      <c r="G12" s="29">
        <v>1248</v>
      </c>
    </row>
    <row r="13" spans="1:7" ht="38.25">
      <c r="A13" s="6" t="s">
        <v>16</v>
      </c>
      <c r="B13" s="6" t="s">
        <v>6</v>
      </c>
      <c r="C13" s="23" t="s">
        <v>80</v>
      </c>
      <c r="D13" s="23" t="s">
        <v>53</v>
      </c>
      <c r="E13" s="25"/>
      <c r="F13" s="25"/>
      <c r="G13" s="24">
        <f>G14+G17+G20</f>
        <v>1795.8000000000002</v>
      </c>
    </row>
    <row r="14" spans="1:7" ht="76.5">
      <c r="A14" s="7" t="s">
        <v>17</v>
      </c>
      <c r="B14" s="7" t="s">
        <v>224</v>
      </c>
      <c r="C14" s="26" t="s">
        <v>80</v>
      </c>
      <c r="D14" s="26" t="s">
        <v>53</v>
      </c>
      <c r="E14" s="28" t="s">
        <v>219</v>
      </c>
      <c r="F14" s="28"/>
      <c r="G14" s="29">
        <f>G15</f>
        <v>266.3</v>
      </c>
    </row>
    <row r="15" spans="1:7" ht="51">
      <c r="A15" s="7" t="s">
        <v>36</v>
      </c>
      <c r="B15" s="43" t="s">
        <v>220</v>
      </c>
      <c r="C15" s="26" t="s">
        <v>80</v>
      </c>
      <c r="D15" s="26" t="s">
        <v>53</v>
      </c>
      <c r="E15" s="28" t="s">
        <v>219</v>
      </c>
      <c r="F15" s="28" t="s">
        <v>164</v>
      </c>
      <c r="G15" s="29">
        <f>G16</f>
        <v>266.3</v>
      </c>
    </row>
    <row r="16" spans="1:7" ht="25.5">
      <c r="A16" s="7" t="s">
        <v>166</v>
      </c>
      <c r="B16" s="7" t="s">
        <v>151</v>
      </c>
      <c r="C16" s="26" t="s">
        <v>80</v>
      </c>
      <c r="D16" s="26" t="s">
        <v>53</v>
      </c>
      <c r="E16" s="28" t="s">
        <v>219</v>
      </c>
      <c r="F16" s="28" t="s">
        <v>152</v>
      </c>
      <c r="G16" s="29">
        <v>266.3</v>
      </c>
    </row>
    <row r="17" spans="1:7" ht="76.5">
      <c r="A17" s="7" t="s">
        <v>58</v>
      </c>
      <c r="B17" s="10" t="s">
        <v>204</v>
      </c>
      <c r="C17" s="26" t="s">
        <v>80</v>
      </c>
      <c r="D17" s="26" t="s">
        <v>53</v>
      </c>
      <c r="E17" s="27" t="s">
        <v>81</v>
      </c>
      <c r="F17" s="28"/>
      <c r="G17" s="29">
        <f>G18</f>
        <v>120.3</v>
      </c>
    </row>
    <row r="18" spans="1:7" ht="51">
      <c r="A18" s="7" t="s">
        <v>59</v>
      </c>
      <c r="B18" s="10" t="s">
        <v>210</v>
      </c>
      <c r="C18" s="26" t="s">
        <v>80</v>
      </c>
      <c r="D18" s="26" t="s">
        <v>53</v>
      </c>
      <c r="E18" s="27" t="s">
        <v>81</v>
      </c>
      <c r="F18" s="28" t="s">
        <v>164</v>
      </c>
      <c r="G18" s="29">
        <f>G19</f>
        <v>120.3</v>
      </c>
    </row>
    <row r="19" spans="1:7" ht="25.5">
      <c r="A19" s="7" t="s">
        <v>167</v>
      </c>
      <c r="B19" s="8" t="s">
        <v>151</v>
      </c>
      <c r="C19" s="26" t="s">
        <v>80</v>
      </c>
      <c r="D19" s="26" t="s">
        <v>53</v>
      </c>
      <c r="E19" s="27" t="s">
        <v>81</v>
      </c>
      <c r="F19" s="28" t="s">
        <v>152</v>
      </c>
      <c r="G19" s="29">
        <v>120.3</v>
      </c>
    </row>
    <row r="20" spans="1:7" ht="38.25">
      <c r="A20" s="7" t="s">
        <v>94</v>
      </c>
      <c r="B20" s="10" t="s">
        <v>205</v>
      </c>
      <c r="C20" s="26" t="s">
        <v>80</v>
      </c>
      <c r="D20" s="26" t="s">
        <v>53</v>
      </c>
      <c r="E20" s="27" t="s">
        <v>66</v>
      </c>
      <c r="F20" s="28"/>
      <c r="G20" s="29">
        <f>G21+G23+G25</f>
        <v>1409.2</v>
      </c>
    </row>
    <row r="21" spans="1:7" ht="51">
      <c r="A21" s="7" t="s">
        <v>95</v>
      </c>
      <c r="B21" s="10" t="s">
        <v>210</v>
      </c>
      <c r="C21" s="26" t="s">
        <v>80</v>
      </c>
      <c r="D21" s="26" t="s">
        <v>53</v>
      </c>
      <c r="E21" s="27" t="s">
        <v>66</v>
      </c>
      <c r="F21" s="28" t="s">
        <v>164</v>
      </c>
      <c r="G21" s="29">
        <f>G22</f>
        <v>1352.9</v>
      </c>
    </row>
    <row r="22" spans="1:7" ht="25.5">
      <c r="A22" s="7" t="s">
        <v>184</v>
      </c>
      <c r="B22" s="8" t="s">
        <v>151</v>
      </c>
      <c r="C22" s="26" t="s">
        <v>80</v>
      </c>
      <c r="D22" s="26" t="s">
        <v>53</v>
      </c>
      <c r="E22" s="27" t="s">
        <v>66</v>
      </c>
      <c r="F22" s="28" t="s">
        <v>152</v>
      </c>
      <c r="G22" s="29">
        <v>1352.9</v>
      </c>
    </row>
    <row r="23" spans="1:7" ht="25.5">
      <c r="A23" s="7" t="s">
        <v>233</v>
      </c>
      <c r="B23" s="7" t="s">
        <v>169</v>
      </c>
      <c r="C23" s="26" t="s">
        <v>80</v>
      </c>
      <c r="D23" s="26" t="s">
        <v>53</v>
      </c>
      <c r="E23" s="27" t="s">
        <v>66</v>
      </c>
      <c r="F23" s="28" t="s">
        <v>168</v>
      </c>
      <c r="G23" s="29">
        <f>G24</f>
        <v>50</v>
      </c>
    </row>
    <row r="24" spans="1:7" ht="25.5">
      <c r="A24" s="7" t="s">
        <v>234</v>
      </c>
      <c r="B24" s="8" t="s">
        <v>157</v>
      </c>
      <c r="C24" s="26" t="s">
        <v>80</v>
      </c>
      <c r="D24" s="26" t="s">
        <v>53</v>
      </c>
      <c r="E24" s="27" t="s">
        <v>66</v>
      </c>
      <c r="F24" s="28" t="s">
        <v>156</v>
      </c>
      <c r="G24" s="29">
        <v>50</v>
      </c>
    </row>
    <row r="25" spans="1:7" ht="12.75">
      <c r="A25" s="7" t="s">
        <v>235</v>
      </c>
      <c r="B25" s="7" t="s">
        <v>171</v>
      </c>
      <c r="C25" s="26" t="s">
        <v>80</v>
      </c>
      <c r="D25" s="26" t="s">
        <v>53</v>
      </c>
      <c r="E25" s="27" t="s">
        <v>66</v>
      </c>
      <c r="F25" s="28" t="s">
        <v>172</v>
      </c>
      <c r="G25" s="29">
        <f>G26</f>
        <v>6.3</v>
      </c>
    </row>
    <row r="26" spans="1:7" ht="12.75">
      <c r="A26" s="7" t="s">
        <v>236</v>
      </c>
      <c r="B26" s="8" t="s">
        <v>153</v>
      </c>
      <c r="C26" s="26" t="s">
        <v>80</v>
      </c>
      <c r="D26" s="26" t="s">
        <v>53</v>
      </c>
      <c r="E26" s="27" t="s">
        <v>66</v>
      </c>
      <c r="F26" s="28" t="s">
        <v>154</v>
      </c>
      <c r="G26" s="29">
        <v>6.3</v>
      </c>
    </row>
    <row r="27" spans="1:7" ht="39.75">
      <c r="A27" s="30" t="s">
        <v>29</v>
      </c>
      <c r="B27" s="6" t="s">
        <v>124</v>
      </c>
      <c r="C27" s="23" t="s">
        <v>133</v>
      </c>
      <c r="D27" s="23"/>
      <c r="E27" s="27"/>
      <c r="F27" s="28"/>
      <c r="G27" s="24">
        <f>G28</f>
        <v>2174.5</v>
      </c>
    </row>
    <row r="28" spans="1:7" ht="12.75">
      <c r="A28" s="6" t="s">
        <v>26</v>
      </c>
      <c r="B28" s="6" t="s">
        <v>27</v>
      </c>
      <c r="C28" s="23" t="s">
        <v>133</v>
      </c>
      <c r="D28" s="23" t="s">
        <v>28</v>
      </c>
      <c r="E28" s="27"/>
      <c r="F28" s="28"/>
      <c r="G28" s="24">
        <f>G29</f>
        <v>2174.5</v>
      </c>
    </row>
    <row r="29" spans="1:7" ht="38.25">
      <c r="A29" s="6" t="s">
        <v>13</v>
      </c>
      <c r="B29" s="6" t="s">
        <v>114</v>
      </c>
      <c r="C29" s="23" t="s">
        <v>133</v>
      </c>
      <c r="D29" s="23" t="s">
        <v>115</v>
      </c>
      <c r="E29" s="25"/>
      <c r="F29" s="25"/>
      <c r="G29" s="24">
        <f>G30</f>
        <v>2174.5</v>
      </c>
    </row>
    <row r="30" spans="1:7" ht="12.75">
      <c r="A30" s="7" t="s">
        <v>14</v>
      </c>
      <c r="B30" s="7" t="s">
        <v>216</v>
      </c>
      <c r="C30" s="26" t="s">
        <v>133</v>
      </c>
      <c r="D30" s="26" t="s">
        <v>115</v>
      </c>
      <c r="E30" s="27" t="s">
        <v>116</v>
      </c>
      <c r="F30" s="28"/>
      <c r="G30" s="29">
        <f>G31+G33</f>
        <v>2174.5</v>
      </c>
    </row>
    <row r="31" spans="1:7" ht="51">
      <c r="A31" s="7" t="s">
        <v>35</v>
      </c>
      <c r="B31" s="10" t="s">
        <v>210</v>
      </c>
      <c r="C31" s="26" t="s">
        <v>133</v>
      </c>
      <c r="D31" s="26" t="s">
        <v>115</v>
      </c>
      <c r="E31" s="27" t="s">
        <v>116</v>
      </c>
      <c r="F31" s="28" t="s">
        <v>164</v>
      </c>
      <c r="G31" s="29">
        <f>G32</f>
        <v>2173.4</v>
      </c>
    </row>
    <row r="32" spans="1:7" ht="25.5">
      <c r="A32" s="7" t="s">
        <v>165</v>
      </c>
      <c r="B32" s="8" t="s">
        <v>151</v>
      </c>
      <c r="C32" s="26" t="s">
        <v>133</v>
      </c>
      <c r="D32" s="26" t="s">
        <v>115</v>
      </c>
      <c r="E32" s="27" t="s">
        <v>116</v>
      </c>
      <c r="F32" s="28" t="s">
        <v>152</v>
      </c>
      <c r="G32" s="29">
        <v>2173.4</v>
      </c>
    </row>
    <row r="33" spans="1:7" ht="12.75">
      <c r="A33" s="7" t="s">
        <v>188</v>
      </c>
      <c r="B33" s="7" t="s">
        <v>171</v>
      </c>
      <c r="C33" s="26" t="s">
        <v>133</v>
      </c>
      <c r="D33" s="26" t="s">
        <v>115</v>
      </c>
      <c r="E33" s="27" t="s">
        <v>116</v>
      </c>
      <c r="F33" s="28" t="s">
        <v>172</v>
      </c>
      <c r="G33" s="29">
        <f>G34</f>
        <v>1.1</v>
      </c>
    </row>
    <row r="34" spans="1:7" ht="51.75" customHeight="1">
      <c r="A34" s="7" t="s">
        <v>189</v>
      </c>
      <c r="B34" s="8" t="s">
        <v>215</v>
      </c>
      <c r="C34" s="26" t="s">
        <v>133</v>
      </c>
      <c r="D34" s="26" t="s">
        <v>115</v>
      </c>
      <c r="E34" s="27" t="s">
        <v>116</v>
      </c>
      <c r="F34" s="28" t="s">
        <v>190</v>
      </c>
      <c r="G34" s="29">
        <v>1.1</v>
      </c>
    </row>
    <row r="35" spans="1:7" ht="39.75">
      <c r="A35" s="30" t="s">
        <v>32</v>
      </c>
      <c r="B35" s="6" t="s">
        <v>126</v>
      </c>
      <c r="C35" s="23" t="s">
        <v>132</v>
      </c>
      <c r="D35" s="23"/>
      <c r="E35" s="27"/>
      <c r="F35" s="28"/>
      <c r="G35" s="24">
        <f>G37</f>
        <v>2200</v>
      </c>
    </row>
    <row r="36" spans="1:7" ht="12.75">
      <c r="A36" s="6" t="s">
        <v>26</v>
      </c>
      <c r="B36" s="6" t="s">
        <v>27</v>
      </c>
      <c r="C36" s="23" t="s">
        <v>132</v>
      </c>
      <c r="D36" s="23" t="s">
        <v>28</v>
      </c>
      <c r="E36" s="27"/>
      <c r="F36" s="28"/>
      <c r="G36" s="24">
        <f>G37</f>
        <v>2200</v>
      </c>
    </row>
    <row r="37" spans="1:7" ht="12.75">
      <c r="A37" s="6" t="s">
        <v>13</v>
      </c>
      <c r="B37" s="9" t="s">
        <v>8</v>
      </c>
      <c r="C37" s="23" t="s">
        <v>132</v>
      </c>
      <c r="D37" s="23" t="s">
        <v>127</v>
      </c>
      <c r="E37" s="31"/>
      <c r="F37" s="28"/>
      <c r="G37" s="29">
        <f>G38+G41</f>
        <v>2200</v>
      </c>
    </row>
    <row r="38" spans="1:7" ht="12.75">
      <c r="A38" s="7" t="s">
        <v>14</v>
      </c>
      <c r="B38" s="10" t="s">
        <v>211</v>
      </c>
      <c r="C38" s="26" t="s">
        <v>132</v>
      </c>
      <c r="D38" s="26" t="s">
        <v>127</v>
      </c>
      <c r="E38" s="27" t="s">
        <v>187</v>
      </c>
      <c r="F38" s="28"/>
      <c r="G38" s="29">
        <f>G39</f>
        <v>1422.4</v>
      </c>
    </row>
    <row r="39" spans="1:7" ht="51">
      <c r="A39" s="7" t="s">
        <v>35</v>
      </c>
      <c r="B39" s="10" t="s">
        <v>210</v>
      </c>
      <c r="C39" s="26" t="s">
        <v>132</v>
      </c>
      <c r="D39" s="26" t="s">
        <v>127</v>
      </c>
      <c r="E39" s="27" t="s">
        <v>187</v>
      </c>
      <c r="F39" s="28" t="s">
        <v>164</v>
      </c>
      <c r="G39" s="29">
        <f>G40</f>
        <v>1422.4</v>
      </c>
    </row>
    <row r="40" spans="1:7" ht="25.5">
      <c r="A40" s="7" t="s">
        <v>165</v>
      </c>
      <c r="B40" s="8" t="s">
        <v>151</v>
      </c>
      <c r="C40" s="26" t="s">
        <v>132</v>
      </c>
      <c r="D40" s="26" t="s">
        <v>127</v>
      </c>
      <c r="E40" s="27" t="s">
        <v>187</v>
      </c>
      <c r="F40" s="28" t="s">
        <v>152</v>
      </c>
      <c r="G40" s="29">
        <v>1422.4</v>
      </c>
    </row>
    <row r="41" spans="1:9" ht="154.5" customHeight="1">
      <c r="A41" s="7" t="s">
        <v>15</v>
      </c>
      <c r="B41" s="41" t="s">
        <v>225</v>
      </c>
      <c r="C41" s="26" t="s">
        <v>132</v>
      </c>
      <c r="D41" s="26" t="s">
        <v>127</v>
      </c>
      <c r="E41" s="27" t="s">
        <v>155</v>
      </c>
      <c r="F41" s="28"/>
      <c r="G41" s="29">
        <f>G42</f>
        <v>777.6</v>
      </c>
      <c r="I41" s="4"/>
    </row>
    <row r="42" spans="1:7" ht="25.5">
      <c r="A42" s="7" t="s">
        <v>47</v>
      </c>
      <c r="B42" s="7" t="s">
        <v>169</v>
      </c>
      <c r="C42" s="26" t="s">
        <v>132</v>
      </c>
      <c r="D42" s="26" t="s">
        <v>127</v>
      </c>
      <c r="E42" s="27" t="s">
        <v>155</v>
      </c>
      <c r="F42" s="28" t="s">
        <v>168</v>
      </c>
      <c r="G42" s="29">
        <f>G43</f>
        <v>777.6</v>
      </c>
    </row>
    <row r="43" spans="1:7" ht="25.5">
      <c r="A43" s="7" t="s">
        <v>175</v>
      </c>
      <c r="B43" s="8" t="s">
        <v>157</v>
      </c>
      <c r="C43" s="26" t="s">
        <v>132</v>
      </c>
      <c r="D43" s="26" t="s">
        <v>127</v>
      </c>
      <c r="E43" s="27" t="s">
        <v>155</v>
      </c>
      <c r="F43" s="28" t="s">
        <v>156</v>
      </c>
      <c r="G43" s="29">
        <v>777.6</v>
      </c>
    </row>
    <row r="44" spans="1:7" ht="39.75">
      <c r="A44" s="30" t="s">
        <v>37</v>
      </c>
      <c r="B44" s="6" t="s">
        <v>123</v>
      </c>
      <c r="C44" s="23" t="s">
        <v>78</v>
      </c>
      <c r="D44" s="23"/>
      <c r="E44" s="25"/>
      <c r="F44" s="25"/>
      <c r="G44" s="24">
        <f>G45+G77+G85+G90+G97+G102+G124+G138+G162+G167</f>
        <v>41281.700000000004</v>
      </c>
    </row>
    <row r="45" spans="1:7" ht="12.75">
      <c r="A45" s="6" t="s">
        <v>26</v>
      </c>
      <c r="B45" s="6" t="s">
        <v>27</v>
      </c>
      <c r="C45" s="23" t="s">
        <v>78</v>
      </c>
      <c r="D45" s="23" t="s">
        <v>28</v>
      </c>
      <c r="E45" s="25"/>
      <c r="F45" s="25"/>
      <c r="G45" s="24">
        <f>G46+G63+G67</f>
        <v>15508.699999999999</v>
      </c>
    </row>
    <row r="46" spans="1:7" ht="39.75" customHeight="1">
      <c r="A46" s="11" t="s">
        <v>13</v>
      </c>
      <c r="B46" s="6" t="s">
        <v>7</v>
      </c>
      <c r="C46" s="23" t="s">
        <v>78</v>
      </c>
      <c r="D46" s="23" t="s">
        <v>54</v>
      </c>
      <c r="E46" s="25"/>
      <c r="F46" s="25"/>
      <c r="G46" s="24">
        <f>G47+G50+G57+G60</f>
        <v>15095.599999999999</v>
      </c>
    </row>
    <row r="47" spans="1:7" ht="25.5">
      <c r="A47" s="32" t="s">
        <v>14</v>
      </c>
      <c r="B47" s="7" t="s">
        <v>60</v>
      </c>
      <c r="C47" s="26" t="s">
        <v>78</v>
      </c>
      <c r="D47" s="26" t="s">
        <v>54</v>
      </c>
      <c r="E47" s="28" t="s">
        <v>70</v>
      </c>
      <c r="F47" s="28"/>
      <c r="G47" s="29">
        <f>G48</f>
        <v>1319.2</v>
      </c>
    </row>
    <row r="48" spans="1:7" ht="51">
      <c r="A48" s="32" t="s">
        <v>35</v>
      </c>
      <c r="B48" s="10" t="s">
        <v>210</v>
      </c>
      <c r="C48" s="26" t="s">
        <v>78</v>
      </c>
      <c r="D48" s="26" t="s">
        <v>54</v>
      </c>
      <c r="E48" s="28" t="s">
        <v>70</v>
      </c>
      <c r="F48" s="28" t="s">
        <v>164</v>
      </c>
      <c r="G48" s="29">
        <f>G49</f>
        <v>1319.2</v>
      </c>
    </row>
    <row r="49" spans="1:7" ht="25.5">
      <c r="A49" s="32" t="s">
        <v>165</v>
      </c>
      <c r="B49" s="8" t="s">
        <v>151</v>
      </c>
      <c r="C49" s="26" t="s">
        <v>78</v>
      </c>
      <c r="D49" s="26" t="s">
        <v>54</v>
      </c>
      <c r="E49" s="28" t="s">
        <v>70</v>
      </c>
      <c r="F49" s="28" t="s">
        <v>152</v>
      </c>
      <c r="G49" s="29">
        <v>1319.2</v>
      </c>
    </row>
    <row r="50" spans="1:7" ht="38.25">
      <c r="A50" s="32" t="s">
        <v>15</v>
      </c>
      <c r="B50" s="7" t="s">
        <v>206</v>
      </c>
      <c r="C50" s="26" t="s">
        <v>78</v>
      </c>
      <c r="D50" s="26" t="s">
        <v>54</v>
      </c>
      <c r="E50" s="28" t="s">
        <v>79</v>
      </c>
      <c r="F50" s="28"/>
      <c r="G50" s="29">
        <f>G51+G53+G55</f>
        <v>13695.199999999999</v>
      </c>
    </row>
    <row r="51" spans="1:7" ht="51">
      <c r="A51" s="32" t="s">
        <v>47</v>
      </c>
      <c r="B51" s="10" t="s">
        <v>210</v>
      </c>
      <c r="C51" s="26" t="s">
        <v>78</v>
      </c>
      <c r="D51" s="26" t="s">
        <v>54</v>
      </c>
      <c r="E51" s="28" t="s">
        <v>79</v>
      </c>
      <c r="F51" s="28" t="s">
        <v>164</v>
      </c>
      <c r="G51" s="29">
        <f>G52</f>
        <v>11651.3</v>
      </c>
    </row>
    <row r="52" spans="1:7" ht="25.5">
      <c r="A52" s="32" t="s">
        <v>175</v>
      </c>
      <c r="B52" s="8" t="s">
        <v>151</v>
      </c>
      <c r="C52" s="26" t="s">
        <v>78</v>
      </c>
      <c r="D52" s="26" t="s">
        <v>54</v>
      </c>
      <c r="E52" s="28" t="s">
        <v>79</v>
      </c>
      <c r="F52" s="28" t="s">
        <v>152</v>
      </c>
      <c r="G52" s="29">
        <v>11651.3</v>
      </c>
    </row>
    <row r="53" spans="1:7" ht="25.5">
      <c r="A53" s="7" t="s">
        <v>117</v>
      </c>
      <c r="B53" s="7" t="s">
        <v>169</v>
      </c>
      <c r="C53" s="26" t="s">
        <v>78</v>
      </c>
      <c r="D53" s="26" t="s">
        <v>54</v>
      </c>
      <c r="E53" s="28" t="s">
        <v>79</v>
      </c>
      <c r="F53" s="28" t="s">
        <v>168</v>
      </c>
      <c r="G53" s="29">
        <f>G54</f>
        <v>1979.4</v>
      </c>
    </row>
    <row r="54" spans="1:7" ht="25.5">
      <c r="A54" s="7" t="s">
        <v>176</v>
      </c>
      <c r="B54" s="8" t="s">
        <v>157</v>
      </c>
      <c r="C54" s="26" t="s">
        <v>78</v>
      </c>
      <c r="D54" s="26" t="s">
        <v>54</v>
      </c>
      <c r="E54" s="28" t="s">
        <v>79</v>
      </c>
      <c r="F54" s="28" t="s">
        <v>156</v>
      </c>
      <c r="G54" s="29">
        <v>1979.4</v>
      </c>
    </row>
    <row r="55" spans="1:7" ht="12.75">
      <c r="A55" s="7" t="s">
        <v>131</v>
      </c>
      <c r="B55" s="7" t="s">
        <v>171</v>
      </c>
      <c r="C55" s="26"/>
      <c r="D55" s="26"/>
      <c r="E55" s="28"/>
      <c r="F55" s="28" t="s">
        <v>172</v>
      </c>
      <c r="G55" s="29">
        <f>G56</f>
        <v>64.5</v>
      </c>
    </row>
    <row r="56" spans="1:7" ht="12.75">
      <c r="A56" s="7" t="s">
        <v>177</v>
      </c>
      <c r="B56" s="8" t="s">
        <v>153</v>
      </c>
      <c r="C56" s="26" t="s">
        <v>78</v>
      </c>
      <c r="D56" s="26" t="s">
        <v>54</v>
      </c>
      <c r="E56" s="28" t="s">
        <v>79</v>
      </c>
      <c r="F56" s="28" t="s">
        <v>154</v>
      </c>
      <c r="G56" s="29">
        <v>64.5</v>
      </c>
    </row>
    <row r="57" spans="1:7" ht="38.25">
      <c r="A57" s="7" t="s">
        <v>63</v>
      </c>
      <c r="B57" s="7" t="s">
        <v>226</v>
      </c>
      <c r="C57" s="26" t="s">
        <v>78</v>
      </c>
      <c r="D57" s="26" t="s">
        <v>54</v>
      </c>
      <c r="E57" s="28" t="s">
        <v>145</v>
      </c>
      <c r="F57" s="28"/>
      <c r="G57" s="29">
        <f>G58</f>
        <v>5.3</v>
      </c>
    </row>
    <row r="58" spans="1:7" ht="25.5">
      <c r="A58" s="7" t="s">
        <v>64</v>
      </c>
      <c r="B58" s="7" t="s">
        <v>169</v>
      </c>
      <c r="C58" s="26" t="s">
        <v>78</v>
      </c>
      <c r="D58" s="26" t="s">
        <v>54</v>
      </c>
      <c r="E58" s="28" t="s">
        <v>145</v>
      </c>
      <c r="F58" s="28" t="s">
        <v>168</v>
      </c>
      <c r="G58" s="29">
        <f>G59</f>
        <v>5.3</v>
      </c>
    </row>
    <row r="59" spans="1:7" ht="25.5">
      <c r="A59" s="7" t="s">
        <v>178</v>
      </c>
      <c r="B59" s="8" t="s">
        <v>157</v>
      </c>
      <c r="C59" s="26" t="s">
        <v>78</v>
      </c>
      <c r="D59" s="26" t="s">
        <v>54</v>
      </c>
      <c r="E59" s="28" t="s">
        <v>145</v>
      </c>
      <c r="F59" s="28" t="s">
        <v>156</v>
      </c>
      <c r="G59" s="29">
        <v>5.3</v>
      </c>
    </row>
    <row r="60" spans="1:7" ht="38.25">
      <c r="A60" s="7" t="s">
        <v>227</v>
      </c>
      <c r="B60" s="43" t="s">
        <v>246</v>
      </c>
      <c r="C60" s="26" t="s">
        <v>78</v>
      </c>
      <c r="D60" s="26" t="s">
        <v>54</v>
      </c>
      <c r="E60" s="33" t="s">
        <v>228</v>
      </c>
      <c r="F60" s="28"/>
      <c r="G60" s="29">
        <f>G61</f>
        <v>75.9</v>
      </c>
    </row>
    <row r="61" spans="1:7" ht="25.5">
      <c r="A61" s="7" t="s">
        <v>229</v>
      </c>
      <c r="B61" s="45" t="s">
        <v>185</v>
      </c>
      <c r="C61" s="26" t="s">
        <v>78</v>
      </c>
      <c r="D61" s="26" t="s">
        <v>54</v>
      </c>
      <c r="E61" s="33" t="s">
        <v>228</v>
      </c>
      <c r="F61" s="28" t="s">
        <v>173</v>
      </c>
      <c r="G61" s="29">
        <f>G62</f>
        <v>75.9</v>
      </c>
    </row>
    <row r="62" spans="1:7" ht="12.75">
      <c r="A62" s="7" t="s">
        <v>230</v>
      </c>
      <c r="B62" s="45" t="s">
        <v>231</v>
      </c>
      <c r="C62" s="26" t="s">
        <v>78</v>
      </c>
      <c r="D62" s="26" t="s">
        <v>54</v>
      </c>
      <c r="E62" s="33" t="s">
        <v>228</v>
      </c>
      <c r="F62" s="28" t="s">
        <v>232</v>
      </c>
      <c r="G62" s="29">
        <v>75.9</v>
      </c>
    </row>
    <row r="63" spans="1:7" ht="12.75">
      <c r="A63" s="11" t="s">
        <v>16</v>
      </c>
      <c r="B63" s="6" t="s">
        <v>237</v>
      </c>
      <c r="C63" s="26" t="s">
        <v>78</v>
      </c>
      <c r="D63" s="23" t="s">
        <v>238</v>
      </c>
      <c r="E63" s="25"/>
      <c r="F63" s="25"/>
      <c r="G63" s="24">
        <f>G64</f>
        <v>0</v>
      </c>
    </row>
    <row r="64" spans="1:7" ht="12.75">
      <c r="A64" s="32" t="s">
        <v>239</v>
      </c>
      <c r="B64" s="7" t="s">
        <v>240</v>
      </c>
      <c r="C64" s="26" t="s">
        <v>78</v>
      </c>
      <c r="D64" s="26" t="s">
        <v>238</v>
      </c>
      <c r="E64" s="33" t="s">
        <v>241</v>
      </c>
      <c r="F64" s="28"/>
      <c r="G64" s="29">
        <f>G65</f>
        <v>0</v>
      </c>
    </row>
    <row r="65" spans="1:7" ht="12.75">
      <c r="A65" s="32" t="s">
        <v>36</v>
      </c>
      <c r="B65" s="7" t="s">
        <v>171</v>
      </c>
      <c r="C65" s="26" t="s">
        <v>78</v>
      </c>
      <c r="D65" s="26" t="s">
        <v>238</v>
      </c>
      <c r="E65" s="33" t="s">
        <v>241</v>
      </c>
      <c r="F65" s="28" t="s">
        <v>172</v>
      </c>
      <c r="G65" s="29">
        <f>G66</f>
        <v>0</v>
      </c>
    </row>
    <row r="66" spans="1:7" ht="12.75">
      <c r="A66" s="32" t="s">
        <v>166</v>
      </c>
      <c r="B66" s="8" t="s">
        <v>242</v>
      </c>
      <c r="C66" s="26" t="s">
        <v>78</v>
      </c>
      <c r="D66" s="26" t="s">
        <v>238</v>
      </c>
      <c r="E66" s="33" t="s">
        <v>241</v>
      </c>
      <c r="F66" s="28" t="s">
        <v>243</v>
      </c>
      <c r="G66" s="29">
        <v>0</v>
      </c>
    </row>
    <row r="67" spans="1:7" ht="12.75">
      <c r="A67" s="11" t="s">
        <v>18</v>
      </c>
      <c r="B67" s="11" t="s">
        <v>55</v>
      </c>
      <c r="C67" s="26" t="s">
        <v>78</v>
      </c>
      <c r="D67" s="23" t="s">
        <v>25</v>
      </c>
      <c r="E67" s="25"/>
      <c r="F67" s="25"/>
      <c r="G67" s="24">
        <f>G68+G71+G74</f>
        <v>413.1</v>
      </c>
    </row>
    <row r="68" spans="1:7" s="1" customFormat="1" ht="51">
      <c r="A68" s="32" t="s">
        <v>19</v>
      </c>
      <c r="B68" s="42" t="s">
        <v>212</v>
      </c>
      <c r="C68" s="26" t="s">
        <v>78</v>
      </c>
      <c r="D68" s="26" t="s">
        <v>25</v>
      </c>
      <c r="E68" s="28" t="s">
        <v>72</v>
      </c>
      <c r="F68" s="28"/>
      <c r="G68" s="29">
        <f>G69</f>
        <v>61.1</v>
      </c>
    </row>
    <row r="69" spans="1:7" s="1" customFormat="1" ht="25.5">
      <c r="A69" s="32" t="s">
        <v>50</v>
      </c>
      <c r="B69" s="7" t="s">
        <v>169</v>
      </c>
      <c r="C69" s="26" t="s">
        <v>78</v>
      </c>
      <c r="D69" s="26" t="s">
        <v>25</v>
      </c>
      <c r="E69" s="28" t="s">
        <v>72</v>
      </c>
      <c r="F69" s="28" t="s">
        <v>168</v>
      </c>
      <c r="G69" s="29">
        <f>G70</f>
        <v>61.1</v>
      </c>
    </row>
    <row r="70" spans="1:7" s="1" customFormat="1" ht="25.5">
      <c r="A70" s="32" t="s">
        <v>179</v>
      </c>
      <c r="B70" s="8" t="s">
        <v>157</v>
      </c>
      <c r="C70" s="26" t="s">
        <v>78</v>
      </c>
      <c r="D70" s="26" t="s">
        <v>25</v>
      </c>
      <c r="E70" s="28" t="s">
        <v>72</v>
      </c>
      <c r="F70" s="28" t="s">
        <v>156</v>
      </c>
      <c r="G70" s="29">
        <v>61.1</v>
      </c>
    </row>
    <row r="71" spans="1:7" s="1" customFormat="1" ht="38.25">
      <c r="A71" s="32" t="s">
        <v>67</v>
      </c>
      <c r="B71" s="7" t="s">
        <v>82</v>
      </c>
      <c r="C71" s="26" t="s">
        <v>78</v>
      </c>
      <c r="D71" s="26" t="s">
        <v>25</v>
      </c>
      <c r="E71" s="33" t="s">
        <v>85</v>
      </c>
      <c r="F71" s="28"/>
      <c r="G71" s="29">
        <f>G72</f>
        <v>72</v>
      </c>
    </row>
    <row r="72" spans="1:7" s="1" customFormat="1" ht="12.75">
      <c r="A72" s="32" t="s">
        <v>68</v>
      </c>
      <c r="B72" s="7" t="s">
        <v>171</v>
      </c>
      <c r="C72" s="26" t="s">
        <v>78</v>
      </c>
      <c r="D72" s="26" t="s">
        <v>25</v>
      </c>
      <c r="E72" s="33" t="s">
        <v>85</v>
      </c>
      <c r="F72" s="28" t="s">
        <v>172</v>
      </c>
      <c r="G72" s="29">
        <f>G73</f>
        <v>72</v>
      </c>
    </row>
    <row r="73" spans="1:7" s="1" customFormat="1" ht="12.75">
      <c r="A73" s="32" t="s">
        <v>182</v>
      </c>
      <c r="B73" s="8" t="s">
        <v>153</v>
      </c>
      <c r="C73" s="26" t="s">
        <v>78</v>
      </c>
      <c r="D73" s="26" t="s">
        <v>25</v>
      </c>
      <c r="E73" s="33" t="s">
        <v>85</v>
      </c>
      <c r="F73" s="28" t="s">
        <v>154</v>
      </c>
      <c r="G73" s="29">
        <v>72</v>
      </c>
    </row>
    <row r="74" spans="1:7" ht="91.5" customHeight="1">
      <c r="A74" s="32" t="s">
        <v>69</v>
      </c>
      <c r="B74" s="42" t="s">
        <v>191</v>
      </c>
      <c r="C74" s="26" t="s">
        <v>78</v>
      </c>
      <c r="D74" s="26" t="s">
        <v>25</v>
      </c>
      <c r="E74" s="28" t="s">
        <v>93</v>
      </c>
      <c r="F74" s="28"/>
      <c r="G74" s="29">
        <f>G75</f>
        <v>280</v>
      </c>
    </row>
    <row r="75" spans="1:7" ht="25.5">
      <c r="A75" s="32" t="s">
        <v>71</v>
      </c>
      <c r="B75" s="12" t="s">
        <v>185</v>
      </c>
      <c r="C75" s="26" t="s">
        <v>78</v>
      </c>
      <c r="D75" s="26" t="s">
        <v>25</v>
      </c>
      <c r="E75" s="28" t="s">
        <v>93</v>
      </c>
      <c r="F75" s="28" t="s">
        <v>173</v>
      </c>
      <c r="G75" s="29">
        <f>G76</f>
        <v>280</v>
      </c>
    </row>
    <row r="76" spans="1:7" ht="25.5">
      <c r="A76" s="32" t="s">
        <v>180</v>
      </c>
      <c r="B76" s="13" t="s">
        <v>213</v>
      </c>
      <c r="C76" s="26" t="s">
        <v>78</v>
      </c>
      <c r="D76" s="26" t="s">
        <v>25</v>
      </c>
      <c r="E76" s="28" t="s">
        <v>93</v>
      </c>
      <c r="F76" s="28" t="s">
        <v>118</v>
      </c>
      <c r="G76" s="29">
        <v>280</v>
      </c>
    </row>
    <row r="77" spans="1:7" ht="25.5">
      <c r="A77" s="11" t="s">
        <v>29</v>
      </c>
      <c r="B77" s="6" t="s">
        <v>30</v>
      </c>
      <c r="C77" s="26" t="s">
        <v>78</v>
      </c>
      <c r="D77" s="23" t="s">
        <v>31</v>
      </c>
      <c r="E77" s="25"/>
      <c r="F77" s="25"/>
      <c r="G77" s="24">
        <f>G78</f>
        <v>1053</v>
      </c>
    </row>
    <row r="78" spans="1:7" ht="26.25" customHeight="1">
      <c r="A78" s="11" t="s">
        <v>13</v>
      </c>
      <c r="B78" s="6" t="s">
        <v>9</v>
      </c>
      <c r="C78" s="26" t="s">
        <v>78</v>
      </c>
      <c r="D78" s="23" t="s">
        <v>24</v>
      </c>
      <c r="E78" s="25"/>
      <c r="F78" s="25"/>
      <c r="G78" s="24">
        <f>G79+G82</f>
        <v>1053</v>
      </c>
    </row>
    <row r="79" spans="1:7" ht="102">
      <c r="A79" s="32" t="s">
        <v>14</v>
      </c>
      <c r="B79" s="44" t="s">
        <v>192</v>
      </c>
      <c r="C79" s="26" t="s">
        <v>78</v>
      </c>
      <c r="D79" s="26" t="s">
        <v>24</v>
      </c>
      <c r="E79" s="28" t="s">
        <v>73</v>
      </c>
      <c r="F79" s="28"/>
      <c r="G79" s="29">
        <f>G80</f>
        <v>959.2</v>
      </c>
    </row>
    <row r="80" spans="1:7" ht="51">
      <c r="A80" s="32" t="s">
        <v>35</v>
      </c>
      <c r="B80" s="42" t="s">
        <v>210</v>
      </c>
      <c r="C80" s="26" t="s">
        <v>78</v>
      </c>
      <c r="D80" s="26" t="s">
        <v>24</v>
      </c>
      <c r="E80" s="28" t="s">
        <v>73</v>
      </c>
      <c r="F80" s="28" t="s">
        <v>164</v>
      </c>
      <c r="G80" s="29">
        <f>G81</f>
        <v>959.2</v>
      </c>
    </row>
    <row r="81" spans="1:7" ht="25.5">
      <c r="A81" s="32" t="s">
        <v>165</v>
      </c>
      <c r="B81" s="8" t="s">
        <v>151</v>
      </c>
      <c r="C81" s="26" t="s">
        <v>78</v>
      </c>
      <c r="D81" s="26" t="s">
        <v>24</v>
      </c>
      <c r="E81" s="28" t="s">
        <v>73</v>
      </c>
      <c r="F81" s="28" t="s">
        <v>152</v>
      </c>
      <c r="G81" s="29">
        <v>959.2</v>
      </c>
    </row>
    <row r="82" spans="1:7" ht="103.5" customHeight="1">
      <c r="A82" s="32" t="s">
        <v>15</v>
      </c>
      <c r="B82" s="42" t="s">
        <v>193</v>
      </c>
      <c r="C82" s="26" t="s">
        <v>78</v>
      </c>
      <c r="D82" s="26" t="s">
        <v>24</v>
      </c>
      <c r="E82" s="28" t="s">
        <v>97</v>
      </c>
      <c r="F82" s="28"/>
      <c r="G82" s="29">
        <f>G83</f>
        <v>93.8</v>
      </c>
    </row>
    <row r="83" spans="1:7" ht="25.5">
      <c r="A83" s="32" t="s">
        <v>47</v>
      </c>
      <c r="B83" s="7" t="s">
        <v>169</v>
      </c>
      <c r="C83" s="26" t="s">
        <v>78</v>
      </c>
      <c r="D83" s="26" t="s">
        <v>24</v>
      </c>
      <c r="E83" s="28" t="s">
        <v>97</v>
      </c>
      <c r="F83" s="28" t="s">
        <v>168</v>
      </c>
      <c r="G83" s="29">
        <f>G84</f>
        <v>93.8</v>
      </c>
    </row>
    <row r="84" spans="1:7" ht="25.5">
      <c r="A84" s="32" t="s">
        <v>175</v>
      </c>
      <c r="B84" s="8" t="s">
        <v>157</v>
      </c>
      <c r="C84" s="26" t="s">
        <v>78</v>
      </c>
      <c r="D84" s="26" t="s">
        <v>24</v>
      </c>
      <c r="E84" s="28" t="s">
        <v>97</v>
      </c>
      <c r="F84" s="28" t="s">
        <v>156</v>
      </c>
      <c r="G84" s="29">
        <v>93.8</v>
      </c>
    </row>
    <row r="85" spans="1:7" ht="12.75">
      <c r="A85" s="6" t="s">
        <v>32</v>
      </c>
      <c r="B85" s="6" t="s">
        <v>86</v>
      </c>
      <c r="C85" s="26" t="s">
        <v>78</v>
      </c>
      <c r="D85" s="23" t="s">
        <v>87</v>
      </c>
      <c r="E85" s="33"/>
      <c r="F85" s="28"/>
      <c r="G85" s="24">
        <f>G86</f>
        <v>432.9</v>
      </c>
    </row>
    <row r="86" spans="1:7" ht="12.75">
      <c r="A86" s="11" t="s">
        <v>13</v>
      </c>
      <c r="B86" s="6" t="s">
        <v>88</v>
      </c>
      <c r="C86" s="26" t="s">
        <v>78</v>
      </c>
      <c r="D86" s="23" t="s">
        <v>89</v>
      </c>
      <c r="E86" s="33"/>
      <c r="F86" s="28"/>
      <c r="G86" s="24">
        <f>G87</f>
        <v>432.9</v>
      </c>
    </row>
    <row r="87" spans="1:7" ht="51">
      <c r="A87" s="32" t="s">
        <v>14</v>
      </c>
      <c r="B87" s="42" t="s">
        <v>194</v>
      </c>
      <c r="C87" s="26" t="s">
        <v>78</v>
      </c>
      <c r="D87" s="26" t="s">
        <v>89</v>
      </c>
      <c r="E87" s="33" t="s">
        <v>135</v>
      </c>
      <c r="F87" s="28"/>
      <c r="G87" s="29">
        <f>G88</f>
        <v>432.9</v>
      </c>
    </row>
    <row r="88" spans="1:7" ht="25.5">
      <c r="A88" s="32" t="s">
        <v>35</v>
      </c>
      <c r="B88" s="7" t="s">
        <v>169</v>
      </c>
      <c r="C88" s="26" t="s">
        <v>78</v>
      </c>
      <c r="D88" s="26" t="s">
        <v>89</v>
      </c>
      <c r="E88" s="33" t="s">
        <v>135</v>
      </c>
      <c r="F88" s="28" t="s">
        <v>168</v>
      </c>
      <c r="G88" s="29">
        <f>G89</f>
        <v>432.9</v>
      </c>
    </row>
    <row r="89" spans="1:7" ht="25.5">
      <c r="A89" s="32" t="s">
        <v>165</v>
      </c>
      <c r="B89" s="8" t="s">
        <v>157</v>
      </c>
      <c r="C89" s="26" t="s">
        <v>78</v>
      </c>
      <c r="D89" s="26" t="s">
        <v>89</v>
      </c>
      <c r="E89" s="33" t="s">
        <v>135</v>
      </c>
      <c r="F89" s="28" t="s">
        <v>156</v>
      </c>
      <c r="G89" s="29">
        <v>432.9</v>
      </c>
    </row>
    <row r="90" spans="1:7" ht="12.75">
      <c r="A90" s="6" t="s">
        <v>37</v>
      </c>
      <c r="B90" s="6" t="s">
        <v>33</v>
      </c>
      <c r="C90" s="26" t="s">
        <v>78</v>
      </c>
      <c r="D90" s="23" t="s">
        <v>34</v>
      </c>
      <c r="E90" s="33"/>
      <c r="F90" s="28"/>
      <c r="G90" s="24">
        <f>G91</f>
        <v>13250.5</v>
      </c>
    </row>
    <row r="91" spans="1:7" ht="12.75">
      <c r="A91" s="11" t="s">
        <v>13</v>
      </c>
      <c r="B91" s="6" t="s">
        <v>74</v>
      </c>
      <c r="C91" s="26" t="s">
        <v>78</v>
      </c>
      <c r="D91" s="23" t="s">
        <v>75</v>
      </c>
      <c r="E91" s="25"/>
      <c r="F91" s="25"/>
      <c r="G91" s="24">
        <f>G92</f>
        <v>13250.5</v>
      </c>
    </row>
    <row r="92" spans="1:7" ht="63.75">
      <c r="A92" s="34" t="s">
        <v>14</v>
      </c>
      <c r="B92" s="42" t="s">
        <v>214</v>
      </c>
      <c r="C92" s="35" t="s">
        <v>78</v>
      </c>
      <c r="D92" s="26" t="s">
        <v>75</v>
      </c>
      <c r="E92" s="28" t="s">
        <v>144</v>
      </c>
      <c r="F92" s="28"/>
      <c r="G92" s="29">
        <f>G95+G93</f>
        <v>13250.5</v>
      </c>
    </row>
    <row r="93" spans="1:7" ht="51">
      <c r="A93" s="34" t="s">
        <v>35</v>
      </c>
      <c r="B93" s="10" t="s">
        <v>210</v>
      </c>
      <c r="C93" s="35" t="s">
        <v>78</v>
      </c>
      <c r="D93" s="26" t="s">
        <v>75</v>
      </c>
      <c r="E93" s="28" t="s">
        <v>144</v>
      </c>
      <c r="F93" s="28" t="s">
        <v>164</v>
      </c>
      <c r="G93" s="29">
        <f>G94</f>
        <v>230.8</v>
      </c>
    </row>
    <row r="94" spans="1:7" ht="25.5">
      <c r="A94" s="34" t="s">
        <v>165</v>
      </c>
      <c r="B94" s="8" t="s">
        <v>151</v>
      </c>
      <c r="C94" s="35" t="s">
        <v>78</v>
      </c>
      <c r="D94" s="26" t="s">
        <v>75</v>
      </c>
      <c r="E94" s="28" t="s">
        <v>144</v>
      </c>
      <c r="F94" s="28" t="s">
        <v>152</v>
      </c>
      <c r="G94" s="29">
        <v>230.8</v>
      </c>
    </row>
    <row r="95" spans="1:7" ht="25.5">
      <c r="A95" s="34" t="s">
        <v>188</v>
      </c>
      <c r="B95" s="7" t="s">
        <v>169</v>
      </c>
      <c r="C95" s="35" t="s">
        <v>78</v>
      </c>
      <c r="D95" s="26" t="s">
        <v>75</v>
      </c>
      <c r="E95" s="28" t="s">
        <v>144</v>
      </c>
      <c r="F95" s="28" t="s">
        <v>168</v>
      </c>
      <c r="G95" s="29">
        <f>G96</f>
        <v>13019.7</v>
      </c>
    </row>
    <row r="96" spans="1:7" s="1" customFormat="1" ht="25.5">
      <c r="A96" s="34" t="s">
        <v>189</v>
      </c>
      <c r="B96" s="8" t="s">
        <v>157</v>
      </c>
      <c r="C96" s="35" t="s">
        <v>78</v>
      </c>
      <c r="D96" s="26" t="s">
        <v>75</v>
      </c>
      <c r="E96" s="28" t="s">
        <v>144</v>
      </c>
      <c r="F96" s="28" t="s">
        <v>156</v>
      </c>
      <c r="G96" s="29">
        <v>13019.7</v>
      </c>
    </row>
    <row r="97" spans="1:7" s="1" customFormat="1" ht="12.75">
      <c r="A97" s="11" t="s">
        <v>40</v>
      </c>
      <c r="B97" s="6" t="s">
        <v>90</v>
      </c>
      <c r="C97" s="26" t="s">
        <v>78</v>
      </c>
      <c r="D97" s="23" t="s">
        <v>91</v>
      </c>
      <c r="E97" s="28"/>
      <c r="F97" s="28"/>
      <c r="G97" s="24">
        <f>G98</f>
        <v>21.3</v>
      </c>
    </row>
    <row r="98" spans="1:7" s="1" customFormat="1" ht="12.75">
      <c r="A98" s="11" t="s">
        <v>13</v>
      </c>
      <c r="B98" s="6" t="s">
        <v>10</v>
      </c>
      <c r="C98" s="26" t="s">
        <v>78</v>
      </c>
      <c r="D98" s="23" t="s">
        <v>92</v>
      </c>
      <c r="E98" s="36"/>
      <c r="F98" s="28"/>
      <c r="G98" s="24">
        <f>G99</f>
        <v>21.3</v>
      </c>
    </row>
    <row r="99" spans="1:7" s="1" customFormat="1" ht="76.5">
      <c r="A99" s="32" t="s">
        <v>14</v>
      </c>
      <c r="B99" s="7" t="s">
        <v>0</v>
      </c>
      <c r="C99" s="26" t="s">
        <v>78</v>
      </c>
      <c r="D99" s="26" t="s">
        <v>92</v>
      </c>
      <c r="E99" s="28" t="s">
        <v>136</v>
      </c>
      <c r="F99" s="28"/>
      <c r="G99" s="29">
        <f>G100</f>
        <v>21.3</v>
      </c>
    </row>
    <row r="100" spans="1:7" s="1" customFormat="1" ht="25.5">
      <c r="A100" s="32" t="s">
        <v>35</v>
      </c>
      <c r="B100" s="7" t="s">
        <v>169</v>
      </c>
      <c r="C100" s="26" t="s">
        <v>78</v>
      </c>
      <c r="D100" s="26" t="s">
        <v>92</v>
      </c>
      <c r="E100" s="28" t="s">
        <v>136</v>
      </c>
      <c r="F100" s="28" t="s">
        <v>168</v>
      </c>
      <c r="G100" s="29">
        <f>G101</f>
        <v>21.3</v>
      </c>
    </row>
    <row r="101" spans="1:7" s="1" customFormat="1" ht="25.5">
      <c r="A101" s="32" t="s">
        <v>165</v>
      </c>
      <c r="B101" s="8" t="s">
        <v>157</v>
      </c>
      <c r="C101" s="26" t="s">
        <v>78</v>
      </c>
      <c r="D101" s="26" t="s">
        <v>92</v>
      </c>
      <c r="E101" s="28" t="s">
        <v>136</v>
      </c>
      <c r="F101" s="28" t="s">
        <v>156</v>
      </c>
      <c r="G101" s="29">
        <v>21.3</v>
      </c>
    </row>
    <row r="102" spans="1:7" ht="12.75">
      <c r="A102" s="11" t="s">
        <v>43</v>
      </c>
      <c r="B102" s="6" t="s">
        <v>38</v>
      </c>
      <c r="C102" s="26" t="s">
        <v>78</v>
      </c>
      <c r="D102" s="23" t="s">
        <v>39</v>
      </c>
      <c r="E102" s="25"/>
      <c r="F102" s="25"/>
      <c r="G102" s="24">
        <f>G103+G107+G111</f>
        <v>961.3999999999999</v>
      </c>
    </row>
    <row r="103" spans="1:7" ht="25.5">
      <c r="A103" s="11" t="s">
        <v>13</v>
      </c>
      <c r="B103" s="6" t="s">
        <v>119</v>
      </c>
      <c r="C103" s="26" t="s">
        <v>78</v>
      </c>
      <c r="D103" s="23" t="s">
        <v>120</v>
      </c>
      <c r="E103" s="25"/>
      <c r="F103" s="25"/>
      <c r="G103" s="24">
        <f>G104</f>
        <v>73.8</v>
      </c>
    </row>
    <row r="104" spans="1:7" ht="104.25" customHeight="1">
      <c r="A104" s="32" t="s">
        <v>14</v>
      </c>
      <c r="B104" s="7" t="s">
        <v>195</v>
      </c>
      <c r="C104" s="26" t="s">
        <v>78</v>
      </c>
      <c r="D104" s="26" t="s">
        <v>120</v>
      </c>
      <c r="E104" s="28" t="s">
        <v>121</v>
      </c>
      <c r="F104" s="28"/>
      <c r="G104" s="29">
        <f>G105</f>
        <v>73.8</v>
      </c>
    </row>
    <row r="105" spans="1:7" ht="25.5">
      <c r="A105" s="32" t="s">
        <v>35</v>
      </c>
      <c r="B105" s="7" t="s">
        <v>169</v>
      </c>
      <c r="C105" s="26" t="s">
        <v>78</v>
      </c>
      <c r="D105" s="26" t="s">
        <v>120</v>
      </c>
      <c r="E105" s="28" t="s">
        <v>121</v>
      </c>
      <c r="F105" s="28" t="s">
        <v>168</v>
      </c>
      <c r="G105" s="29">
        <f>G106</f>
        <v>73.8</v>
      </c>
    </row>
    <row r="106" spans="1:7" ht="25.5">
      <c r="A106" s="32" t="s">
        <v>165</v>
      </c>
      <c r="B106" s="8" t="s">
        <v>157</v>
      </c>
      <c r="C106" s="26" t="s">
        <v>78</v>
      </c>
      <c r="D106" s="26" t="s">
        <v>120</v>
      </c>
      <c r="E106" s="28" t="s">
        <v>121</v>
      </c>
      <c r="F106" s="28" t="s">
        <v>156</v>
      </c>
      <c r="G106" s="29">
        <v>73.8</v>
      </c>
    </row>
    <row r="107" spans="1:7" ht="12.75">
      <c r="A107" s="11" t="s">
        <v>16</v>
      </c>
      <c r="B107" s="6" t="s">
        <v>56</v>
      </c>
      <c r="C107" s="26" t="s">
        <v>78</v>
      </c>
      <c r="D107" s="23" t="s">
        <v>23</v>
      </c>
      <c r="E107" s="25"/>
      <c r="F107" s="25"/>
      <c r="G107" s="24">
        <f>G108</f>
        <v>215</v>
      </c>
    </row>
    <row r="108" spans="1:7" ht="51">
      <c r="A108" s="32" t="s">
        <v>17</v>
      </c>
      <c r="B108" s="7" t="s">
        <v>196</v>
      </c>
      <c r="C108" s="26" t="s">
        <v>78</v>
      </c>
      <c r="D108" s="26" t="s">
        <v>23</v>
      </c>
      <c r="E108" s="33" t="s">
        <v>137</v>
      </c>
      <c r="F108" s="28"/>
      <c r="G108" s="29">
        <f>G109</f>
        <v>215</v>
      </c>
    </row>
    <row r="109" spans="1:7" ht="25.5">
      <c r="A109" s="32" t="s">
        <v>36</v>
      </c>
      <c r="B109" s="7" t="s">
        <v>169</v>
      </c>
      <c r="C109" s="26" t="s">
        <v>78</v>
      </c>
      <c r="D109" s="26" t="s">
        <v>23</v>
      </c>
      <c r="E109" s="33" t="s">
        <v>137</v>
      </c>
      <c r="F109" s="28" t="s">
        <v>168</v>
      </c>
      <c r="G109" s="29">
        <f>G110</f>
        <v>215</v>
      </c>
    </row>
    <row r="110" spans="1:7" ht="25.5">
      <c r="A110" s="32" t="s">
        <v>166</v>
      </c>
      <c r="B110" s="8" t="s">
        <v>157</v>
      </c>
      <c r="C110" s="26" t="s">
        <v>78</v>
      </c>
      <c r="D110" s="26" t="s">
        <v>23</v>
      </c>
      <c r="E110" s="33" t="s">
        <v>137</v>
      </c>
      <c r="F110" s="28" t="s">
        <v>156</v>
      </c>
      <c r="G110" s="29">
        <v>215</v>
      </c>
    </row>
    <row r="111" spans="1:7" ht="12.75">
      <c r="A111" s="11" t="s">
        <v>18</v>
      </c>
      <c r="B111" s="6" t="s">
        <v>129</v>
      </c>
      <c r="C111" s="23" t="s">
        <v>78</v>
      </c>
      <c r="D111" s="23" t="s">
        <v>96</v>
      </c>
      <c r="E111" s="33"/>
      <c r="F111" s="28"/>
      <c r="G111" s="24">
        <f>G112+G115+G118+G121</f>
        <v>672.5999999999999</v>
      </c>
    </row>
    <row r="112" spans="1:7" ht="76.5">
      <c r="A112" s="32" t="s">
        <v>19</v>
      </c>
      <c r="B112" s="44" t="s">
        <v>197</v>
      </c>
      <c r="C112" s="26" t="s">
        <v>78</v>
      </c>
      <c r="D112" s="26" t="s">
        <v>96</v>
      </c>
      <c r="E112" s="33" t="s">
        <v>138</v>
      </c>
      <c r="F112" s="28"/>
      <c r="G112" s="29">
        <f>G113</f>
        <v>229.6</v>
      </c>
    </row>
    <row r="113" spans="1:7" ht="25.5">
      <c r="A113" s="32" t="s">
        <v>50</v>
      </c>
      <c r="B113" s="7" t="s">
        <v>169</v>
      </c>
      <c r="C113" s="26" t="s">
        <v>78</v>
      </c>
      <c r="D113" s="26" t="s">
        <v>96</v>
      </c>
      <c r="E113" s="33" t="s">
        <v>138</v>
      </c>
      <c r="F113" s="28" t="s">
        <v>168</v>
      </c>
      <c r="G113" s="29">
        <f>G114</f>
        <v>229.6</v>
      </c>
    </row>
    <row r="114" spans="1:7" ht="25.5">
      <c r="A114" s="32" t="s">
        <v>179</v>
      </c>
      <c r="B114" s="8" t="s">
        <v>157</v>
      </c>
      <c r="C114" s="26" t="s">
        <v>78</v>
      </c>
      <c r="D114" s="26" t="s">
        <v>96</v>
      </c>
      <c r="E114" s="33" t="s">
        <v>138</v>
      </c>
      <c r="F114" s="28" t="s">
        <v>156</v>
      </c>
      <c r="G114" s="29">
        <v>229.6</v>
      </c>
    </row>
    <row r="115" spans="1:7" ht="76.5">
      <c r="A115" s="32" t="s">
        <v>67</v>
      </c>
      <c r="B115" s="44" t="s">
        <v>198</v>
      </c>
      <c r="C115" s="26" t="s">
        <v>78</v>
      </c>
      <c r="D115" s="26" t="s">
        <v>96</v>
      </c>
      <c r="E115" s="33" t="s">
        <v>139</v>
      </c>
      <c r="F115" s="28"/>
      <c r="G115" s="29">
        <f>G116</f>
        <v>229.3</v>
      </c>
    </row>
    <row r="116" spans="1:7" ht="51">
      <c r="A116" s="32" t="s">
        <v>68</v>
      </c>
      <c r="B116" s="10" t="s">
        <v>210</v>
      </c>
      <c r="C116" s="26" t="s">
        <v>78</v>
      </c>
      <c r="D116" s="26" t="s">
        <v>96</v>
      </c>
      <c r="E116" s="33" t="s">
        <v>139</v>
      </c>
      <c r="F116" s="28" t="s">
        <v>164</v>
      </c>
      <c r="G116" s="29">
        <f>G117</f>
        <v>229.3</v>
      </c>
    </row>
    <row r="117" spans="1:7" ht="25.5">
      <c r="A117" s="32" t="s">
        <v>182</v>
      </c>
      <c r="B117" s="8" t="s">
        <v>151</v>
      </c>
      <c r="C117" s="26" t="s">
        <v>78</v>
      </c>
      <c r="D117" s="26" t="s">
        <v>96</v>
      </c>
      <c r="E117" s="33" t="s">
        <v>139</v>
      </c>
      <c r="F117" s="28" t="s">
        <v>152</v>
      </c>
      <c r="G117" s="29">
        <v>229.3</v>
      </c>
    </row>
    <row r="118" spans="1:7" ht="89.25">
      <c r="A118" s="32" t="s">
        <v>69</v>
      </c>
      <c r="B118" s="44" t="s">
        <v>199</v>
      </c>
      <c r="C118" s="26" t="s">
        <v>78</v>
      </c>
      <c r="D118" s="26" t="s">
        <v>96</v>
      </c>
      <c r="E118" s="33" t="s">
        <v>140</v>
      </c>
      <c r="F118" s="28"/>
      <c r="G118" s="29">
        <f>G119</f>
        <v>181.7</v>
      </c>
    </row>
    <row r="119" spans="1:7" ht="25.5">
      <c r="A119" s="32" t="s">
        <v>71</v>
      </c>
      <c r="B119" s="7" t="s">
        <v>169</v>
      </c>
      <c r="C119" s="26" t="s">
        <v>78</v>
      </c>
      <c r="D119" s="26" t="s">
        <v>96</v>
      </c>
      <c r="E119" s="33" t="s">
        <v>140</v>
      </c>
      <c r="F119" s="28" t="s">
        <v>168</v>
      </c>
      <c r="G119" s="29">
        <f>G120</f>
        <v>181.7</v>
      </c>
    </row>
    <row r="120" spans="1:7" ht="25.5">
      <c r="A120" s="32" t="s">
        <v>180</v>
      </c>
      <c r="B120" s="8" t="s">
        <v>157</v>
      </c>
      <c r="C120" s="26" t="s">
        <v>78</v>
      </c>
      <c r="D120" s="26" t="s">
        <v>96</v>
      </c>
      <c r="E120" s="33" t="s">
        <v>140</v>
      </c>
      <c r="F120" s="28" t="s">
        <v>156</v>
      </c>
      <c r="G120" s="29">
        <v>181.7</v>
      </c>
    </row>
    <row r="121" spans="1:7" ht="78" customHeight="1">
      <c r="A121" s="32" t="s">
        <v>83</v>
      </c>
      <c r="B121" s="42" t="s">
        <v>1</v>
      </c>
      <c r="C121" s="26" t="s">
        <v>78</v>
      </c>
      <c r="D121" s="26" t="s">
        <v>96</v>
      </c>
      <c r="E121" s="33" t="s">
        <v>141</v>
      </c>
      <c r="F121" s="28"/>
      <c r="G121" s="29">
        <f>G122</f>
        <v>32</v>
      </c>
    </row>
    <row r="122" spans="1:7" ht="25.5">
      <c r="A122" s="32" t="s">
        <v>84</v>
      </c>
      <c r="B122" s="7" t="s">
        <v>169</v>
      </c>
      <c r="C122" s="26" t="s">
        <v>78</v>
      </c>
      <c r="D122" s="26" t="s">
        <v>96</v>
      </c>
      <c r="E122" s="33" t="s">
        <v>141</v>
      </c>
      <c r="F122" s="28" t="s">
        <v>168</v>
      </c>
      <c r="G122" s="29">
        <f>G123</f>
        <v>32</v>
      </c>
    </row>
    <row r="123" spans="1:7" ht="25.5">
      <c r="A123" s="32" t="s">
        <v>181</v>
      </c>
      <c r="B123" s="8" t="s">
        <v>157</v>
      </c>
      <c r="C123" s="26" t="s">
        <v>78</v>
      </c>
      <c r="D123" s="26" t="s">
        <v>96</v>
      </c>
      <c r="E123" s="33" t="s">
        <v>141</v>
      </c>
      <c r="F123" s="28" t="s">
        <v>156</v>
      </c>
      <c r="G123" s="29">
        <v>32</v>
      </c>
    </row>
    <row r="124" spans="1:7" ht="12.75">
      <c r="A124" s="6" t="s">
        <v>62</v>
      </c>
      <c r="B124" s="6" t="s">
        <v>11</v>
      </c>
      <c r="C124" s="23" t="s">
        <v>78</v>
      </c>
      <c r="D124" s="23" t="s">
        <v>41</v>
      </c>
      <c r="E124" s="25"/>
      <c r="F124" s="25"/>
      <c r="G124" s="24">
        <f>G125+G132</f>
        <v>2452.1</v>
      </c>
    </row>
    <row r="125" spans="1:7" ht="12.75">
      <c r="A125" s="6" t="s">
        <v>13</v>
      </c>
      <c r="B125" s="6" t="s">
        <v>57</v>
      </c>
      <c r="C125" s="23" t="s">
        <v>78</v>
      </c>
      <c r="D125" s="23" t="s">
        <v>42</v>
      </c>
      <c r="E125" s="25"/>
      <c r="F125" s="25"/>
      <c r="G125" s="24">
        <f>G126+G129</f>
        <v>1457.9</v>
      </c>
    </row>
    <row r="126" spans="1:7" ht="64.5" customHeight="1">
      <c r="A126" s="7" t="s">
        <v>14</v>
      </c>
      <c r="B126" s="7" t="s">
        <v>2</v>
      </c>
      <c r="C126" s="26" t="s">
        <v>78</v>
      </c>
      <c r="D126" s="26" t="s">
        <v>42</v>
      </c>
      <c r="E126" s="33" t="s">
        <v>142</v>
      </c>
      <c r="F126" s="28"/>
      <c r="G126" s="29">
        <f>G127</f>
        <v>1356.9</v>
      </c>
    </row>
    <row r="127" spans="1:7" ht="26.25">
      <c r="A127" s="37" t="s">
        <v>35</v>
      </c>
      <c r="B127" s="7" t="s">
        <v>169</v>
      </c>
      <c r="C127" s="26" t="s">
        <v>78</v>
      </c>
      <c r="D127" s="26" t="s">
        <v>42</v>
      </c>
      <c r="E127" s="33" t="s">
        <v>142</v>
      </c>
      <c r="F127" s="28" t="s">
        <v>168</v>
      </c>
      <c r="G127" s="29">
        <f>G128</f>
        <v>1356.9</v>
      </c>
    </row>
    <row r="128" spans="1:7" ht="26.25">
      <c r="A128" s="37" t="s">
        <v>165</v>
      </c>
      <c r="B128" s="8" t="s">
        <v>157</v>
      </c>
      <c r="C128" s="26" t="s">
        <v>78</v>
      </c>
      <c r="D128" s="26" t="s">
        <v>42</v>
      </c>
      <c r="E128" s="33" t="s">
        <v>142</v>
      </c>
      <c r="F128" s="28" t="s">
        <v>156</v>
      </c>
      <c r="G128" s="29">
        <v>1356.9</v>
      </c>
    </row>
    <row r="129" spans="1:7" ht="63.75">
      <c r="A129" s="7" t="s">
        <v>15</v>
      </c>
      <c r="B129" s="43" t="s">
        <v>200</v>
      </c>
      <c r="C129" s="26" t="s">
        <v>78</v>
      </c>
      <c r="D129" s="26" t="s">
        <v>42</v>
      </c>
      <c r="E129" s="33" t="s">
        <v>143</v>
      </c>
      <c r="F129" s="28"/>
      <c r="G129" s="29">
        <f>G130</f>
        <v>101</v>
      </c>
    </row>
    <row r="130" spans="1:7" ht="25.5">
      <c r="A130" s="7" t="s">
        <v>47</v>
      </c>
      <c r="B130" s="7" t="s">
        <v>169</v>
      </c>
      <c r="C130" s="26" t="s">
        <v>78</v>
      </c>
      <c r="D130" s="26" t="s">
        <v>42</v>
      </c>
      <c r="E130" s="33" t="s">
        <v>143</v>
      </c>
      <c r="F130" s="28" t="s">
        <v>168</v>
      </c>
      <c r="G130" s="29">
        <f>G131</f>
        <v>101</v>
      </c>
    </row>
    <row r="131" spans="1:7" ht="25.5">
      <c r="A131" s="7" t="s">
        <v>175</v>
      </c>
      <c r="B131" s="8" t="s">
        <v>157</v>
      </c>
      <c r="C131" s="26" t="s">
        <v>78</v>
      </c>
      <c r="D131" s="26" t="s">
        <v>42</v>
      </c>
      <c r="E131" s="33" t="s">
        <v>143</v>
      </c>
      <c r="F131" s="28" t="s">
        <v>156</v>
      </c>
      <c r="G131" s="29">
        <v>101</v>
      </c>
    </row>
    <row r="132" spans="1:7" ht="12.75">
      <c r="A132" s="6" t="s">
        <v>16</v>
      </c>
      <c r="B132" s="6" t="s">
        <v>130</v>
      </c>
      <c r="C132" s="23" t="s">
        <v>78</v>
      </c>
      <c r="D132" s="23" t="s">
        <v>134</v>
      </c>
      <c r="E132" s="33"/>
      <c r="F132" s="28"/>
      <c r="G132" s="24">
        <f>G133</f>
        <v>994.1999999999999</v>
      </c>
    </row>
    <row r="133" spans="1:7" ht="63.75">
      <c r="A133" s="32" t="s">
        <v>58</v>
      </c>
      <c r="B133" s="43" t="s">
        <v>201</v>
      </c>
      <c r="C133" s="26" t="s">
        <v>78</v>
      </c>
      <c r="D133" s="26" t="s">
        <v>134</v>
      </c>
      <c r="E133" s="33" t="s">
        <v>158</v>
      </c>
      <c r="F133" s="28"/>
      <c r="G133" s="29">
        <f>G134+G136</f>
        <v>994.1999999999999</v>
      </c>
    </row>
    <row r="134" spans="1:7" ht="51">
      <c r="A134" s="32" t="s">
        <v>59</v>
      </c>
      <c r="B134" s="10" t="s">
        <v>210</v>
      </c>
      <c r="C134" s="26" t="s">
        <v>78</v>
      </c>
      <c r="D134" s="26" t="s">
        <v>134</v>
      </c>
      <c r="E134" s="33" t="s">
        <v>158</v>
      </c>
      <c r="F134" s="28" t="s">
        <v>164</v>
      </c>
      <c r="G134" s="29">
        <f>G135</f>
        <v>87.8</v>
      </c>
    </row>
    <row r="135" spans="1:7" ht="25.5">
      <c r="A135" s="32" t="s">
        <v>167</v>
      </c>
      <c r="B135" s="8" t="s">
        <v>151</v>
      </c>
      <c r="C135" s="26" t="s">
        <v>78</v>
      </c>
      <c r="D135" s="26" t="s">
        <v>134</v>
      </c>
      <c r="E135" s="33" t="s">
        <v>158</v>
      </c>
      <c r="F135" s="28" t="s">
        <v>152</v>
      </c>
      <c r="G135" s="29">
        <v>87.8</v>
      </c>
    </row>
    <row r="136" spans="1:7" ht="25.5">
      <c r="A136" s="32" t="s">
        <v>113</v>
      </c>
      <c r="B136" s="7" t="s">
        <v>169</v>
      </c>
      <c r="C136" s="26" t="s">
        <v>78</v>
      </c>
      <c r="D136" s="26" t="s">
        <v>134</v>
      </c>
      <c r="E136" s="33" t="s">
        <v>158</v>
      </c>
      <c r="F136" s="28" t="s">
        <v>168</v>
      </c>
      <c r="G136" s="29">
        <f>G137</f>
        <v>906.4</v>
      </c>
    </row>
    <row r="137" spans="1:7" ht="25.5">
      <c r="A137" s="32" t="s">
        <v>170</v>
      </c>
      <c r="B137" s="8" t="s">
        <v>157</v>
      </c>
      <c r="C137" s="26" t="s">
        <v>78</v>
      </c>
      <c r="D137" s="26" t="s">
        <v>134</v>
      </c>
      <c r="E137" s="33" t="s">
        <v>158</v>
      </c>
      <c r="F137" s="28" t="s">
        <v>156</v>
      </c>
      <c r="G137" s="29">
        <v>906.4</v>
      </c>
    </row>
    <row r="138" spans="1:7" ht="12.75">
      <c r="A138" s="6" t="s">
        <v>98</v>
      </c>
      <c r="B138" s="6" t="s">
        <v>44</v>
      </c>
      <c r="C138" s="26" t="s">
        <v>78</v>
      </c>
      <c r="D138" s="23" t="s">
        <v>45</v>
      </c>
      <c r="E138" s="25"/>
      <c r="F138" s="25"/>
      <c r="G138" s="24">
        <f>G139+G143+G156</f>
        <v>5824.1</v>
      </c>
    </row>
    <row r="139" spans="1:7" ht="12.75">
      <c r="A139" s="6" t="s">
        <v>13</v>
      </c>
      <c r="B139" s="6" t="s">
        <v>111</v>
      </c>
      <c r="C139" s="26" t="s">
        <v>78</v>
      </c>
      <c r="D139" s="23" t="s">
        <v>112</v>
      </c>
      <c r="E139" s="25"/>
      <c r="F139" s="25"/>
      <c r="G139" s="24">
        <f>G140</f>
        <v>914.6</v>
      </c>
    </row>
    <row r="140" spans="1:7" ht="153">
      <c r="A140" s="7" t="s">
        <v>14</v>
      </c>
      <c r="B140" s="43" t="s">
        <v>202</v>
      </c>
      <c r="C140" s="26" t="s">
        <v>78</v>
      </c>
      <c r="D140" s="26" t="s">
        <v>112</v>
      </c>
      <c r="E140" s="28" t="s">
        <v>101</v>
      </c>
      <c r="F140" s="25"/>
      <c r="G140" s="29">
        <f>G141</f>
        <v>914.6</v>
      </c>
    </row>
    <row r="141" spans="1:7" ht="12.75">
      <c r="A141" s="7" t="s">
        <v>35</v>
      </c>
      <c r="B141" s="7" t="s">
        <v>186</v>
      </c>
      <c r="C141" s="26" t="s">
        <v>78</v>
      </c>
      <c r="D141" s="26" t="s">
        <v>112</v>
      </c>
      <c r="E141" s="28" t="s">
        <v>101</v>
      </c>
      <c r="F141" s="28" t="s">
        <v>174</v>
      </c>
      <c r="G141" s="29">
        <f>G142</f>
        <v>914.6</v>
      </c>
    </row>
    <row r="142" spans="1:7" ht="12.75">
      <c r="A142" s="7" t="s">
        <v>165</v>
      </c>
      <c r="B142" s="14" t="s">
        <v>3</v>
      </c>
      <c r="C142" s="26" t="s">
        <v>78</v>
      </c>
      <c r="D142" s="26" t="s">
        <v>112</v>
      </c>
      <c r="E142" s="28" t="s">
        <v>101</v>
      </c>
      <c r="F142" s="28" t="s">
        <v>149</v>
      </c>
      <c r="G142" s="29">
        <v>914.6</v>
      </c>
    </row>
    <row r="143" spans="1:7" ht="12.75">
      <c r="A143" s="6" t="s">
        <v>16</v>
      </c>
      <c r="B143" s="6" t="s">
        <v>76</v>
      </c>
      <c r="C143" s="26" t="s">
        <v>78</v>
      </c>
      <c r="D143" s="23" t="s">
        <v>46</v>
      </c>
      <c r="E143" s="25"/>
      <c r="F143" s="25"/>
      <c r="G143" s="24">
        <f>G144+G149+G152</f>
        <v>4355.7</v>
      </c>
    </row>
    <row r="144" spans="1:7" ht="38.25">
      <c r="A144" s="7" t="s">
        <v>17</v>
      </c>
      <c r="B144" s="7" t="s">
        <v>207</v>
      </c>
      <c r="C144" s="26" t="s">
        <v>78</v>
      </c>
      <c r="D144" s="26" t="s">
        <v>46</v>
      </c>
      <c r="E144" s="28" t="s">
        <v>147</v>
      </c>
      <c r="F144" s="28"/>
      <c r="G144" s="29">
        <f>G145+G147</f>
        <v>1355.4</v>
      </c>
    </row>
    <row r="145" spans="1:7" ht="51">
      <c r="A145" s="7" t="s">
        <v>36</v>
      </c>
      <c r="B145" s="10" t="s">
        <v>210</v>
      </c>
      <c r="C145" s="26" t="s">
        <v>78</v>
      </c>
      <c r="D145" s="26" t="s">
        <v>46</v>
      </c>
      <c r="E145" s="28" t="s">
        <v>147</v>
      </c>
      <c r="F145" s="28" t="s">
        <v>164</v>
      </c>
      <c r="G145" s="29">
        <f>G146</f>
        <v>1259.2</v>
      </c>
    </row>
    <row r="146" spans="1:7" ht="25.5">
      <c r="A146" s="7" t="s">
        <v>166</v>
      </c>
      <c r="B146" s="8" t="s">
        <v>151</v>
      </c>
      <c r="C146" s="26" t="s">
        <v>78</v>
      </c>
      <c r="D146" s="26" t="s">
        <v>46</v>
      </c>
      <c r="E146" s="28" t="s">
        <v>147</v>
      </c>
      <c r="F146" s="28" t="s">
        <v>152</v>
      </c>
      <c r="G146" s="29">
        <v>1259.2</v>
      </c>
    </row>
    <row r="147" spans="1:7" ht="25.5">
      <c r="A147" s="7" t="s">
        <v>146</v>
      </c>
      <c r="B147" s="7" t="s">
        <v>169</v>
      </c>
      <c r="C147" s="26" t="s">
        <v>78</v>
      </c>
      <c r="D147" s="26" t="s">
        <v>46</v>
      </c>
      <c r="E147" s="28" t="s">
        <v>147</v>
      </c>
      <c r="F147" s="28" t="s">
        <v>168</v>
      </c>
      <c r="G147" s="29">
        <f>G148</f>
        <v>96.2</v>
      </c>
    </row>
    <row r="148" spans="1:7" ht="25.5">
      <c r="A148" s="7" t="s">
        <v>183</v>
      </c>
      <c r="B148" s="8" t="s">
        <v>157</v>
      </c>
      <c r="C148" s="26" t="s">
        <v>78</v>
      </c>
      <c r="D148" s="26" t="s">
        <v>46</v>
      </c>
      <c r="E148" s="28" t="s">
        <v>147</v>
      </c>
      <c r="F148" s="28" t="s">
        <v>156</v>
      </c>
      <c r="G148" s="29">
        <v>96.2</v>
      </c>
    </row>
    <row r="149" spans="1:7" ht="38.25">
      <c r="A149" s="7" t="s">
        <v>58</v>
      </c>
      <c r="B149" s="7" t="s">
        <v>208</v>
      </c>
      <c r="C149" s="26" t="s">
        <v>78</v>
      </c>
      <c r="D149" s="26" t="s">
        <v>46</v>
      </c>
      <c r="E149" s="33" t="s">
        <v>148</v>
      </c>
      <c r="F149" s="28"/>
      <c r="G149" s="29">
        <f>G150</f>
        <v>2456.9</v>
      </c>
    </row>
    <row r="150" spans="1:7" ht="12.75">
      <c r="A150" s="7" t="s">
        <v>59</v>
      </c>
      <c r="B150" s="7" t="s">
        <v>186</v>
      </c>
      <c r="C150" s="26" t="s">
        <v>78</v>
      </c>
      <c r="D150" s="26" t="s">
        <v>46</v>
      </c>
      <c r="E150" s="33" t="s">
        <v>148</v>
      </c>
      <c r="F150" s="28" t="s">
        <v>174</v>
      </c>
      <c r="G150" s="29">
        <f>G151</f>
        <v>2456.9</v>
      </c>
    </row>
    <row r="151" spans="1:7" ht="12.75">
      <c r="A151" s="7" t="s">
        <v>167</v>
      </c>
      <c r="B151" s="14" t="s">
        <v>3</v>
      </c>
      <c r="C151" s="26" t="s">
        <v>78</v>
      </c>
      <c r="D151" s="26" t="s">
        <v>46</v>
      </c>
      <c r="E151" s="33" t="s">
        <v>148</v>
      </c>
      <c r="F151" s="28" t="s">
        <v>149</v>
      </c>
      <c r="G151" s="29">
        <v>2456.9</v>
      </c>
    </row>
    <row r="152" spans="1:7" ht="38.25">
      <c r="A152" s="7" t="s">
        <v>94</v>
      </c>
      <c r="B152" s="7" t="s">
        <v>209</v>
      </c>
      <c r="C152" s="26" t="s">
        <v>78</v>
      </c>
      <c r="D152" s="26" t="s">
        <v>46</v>
      </c>
      <c r="E152" s="33" t="s">
        <v>150</v>
      </c>
      <c r="F152" s="28"/>
      <c r="G152" s="29">
        <f>G153</f>
        <v>543.4</v>
      </c>
    </row>
    <row r="153" spans="1:7" ht="12.75">
      <c r="A153" s="7" t="s">
        <v>95</v>
      </c>
      <c r="B153" s="7" t="s">
        <v>186</v>
      </c>
      <c r="C153" s="26" t="s">
        <v>78</v>
      </c>
      <c r="D153" s="26" t="s">
        <v>46</v>
      </c>
      <c r="E153" s="33" t="s">
        <v>150</v>
      </c>
      <c r="F153" s="28" t="s">
        <v>174</v>
      </c>
      <c r="G153" s="29">
        <f>SUM(G154:G155)</f>
        <v>543.4</v>
      </c>
    </row>
    <row r="154" spans="1:7" ht="12.75">
      <c r="A154" s="7" t="s">
        <v>184</v>
      </c>
      <c r="B154" s="46" t="s">
        <v>3</v>
      </c>
      <c r="C154" s="26" t="s">
        <v>78</v>
      </c>
      <c r="D154" s="26" t="s">
        <v>46</v>
      </c>
      <c r="E154" s="33" t="s">
        <v>150</v>
      </c>
      <c r="F154" s="28" t="s">
        <v>149</v>
      </c>
      <c r="G154" s="29">
        <v>493.2</v>
      </c>
    </row>
    <row r="155" spans="1:7" ht="12.75">
      <c r="A155" s="7" t="s">
        <v>245</v>
      </c>
      <c r="B155" s="46" t="s">
        <v>222</v>
      </c>
      <c r="C155" s="26" t="s">
        <v>78</v>
      </c>
      <c r="D155" s="26" t="s">
        <v>46</v>
      </c>
      <c r="E155" s="33" t="s">
        <v>150</v>
      </c>
      <c r="F155" s="28" t="s">
        <v>221</v>
      </c>
      <c r="G155" s="29">
        <v>50.2</v>
      </c>
    </row>
    <row r="156" spans="1:7" ht="12.75">
      <c r="A156" s="6" t="s">
        <v>18</v>
      </c>
      <c r="B156" s="15" t="s">
        <v>99</v>
      </c>
      <c r="C156" s="26" t="s">
        <v>78</v>
      </c>
      <c r="D156" s="23" t="s">
        <v>100</v>
      </c>
      <c r="E156" s="33"/>
      <c r="F156" s="28"/>
      <c r="G156" s="24">
        <f>G157</f>
        <v>553.8</v>
      </c>
    </row>
    <row r="157" spans="1:7" ht="77.25" customHeight="1">
      <c r="A157" s="7" t="s">
        <v>17</v>
      </c>
      <c r="B157" s="7" t="s">
        <v>4</v>
      </c>
      <c r="C157" s="26" t="s">
        <v>78</v>
      </c>
      <c r="D157" s="26" t="s">
        <v>100</v>
      </c>
      <c r="E157" s="33" t="s">
        <v>159</v>
      </c>
      <c r="F157" s="28"/>
      <c r="G157" s="29">
        <f>G158+G160</f>
        <v>553.8</v>
      </c>
    </row>
    <row r="158" spans="1:7" ht="51">
      <c r="A158" s="7" t="s">
        <v>36</v>
      </c>
      <c r="B158" s="10" t="s">
        <v>210</v>
      </c>
      <c r="C158" s="26" t="s">
        <v>78</v>
      </c>
      <c r="D158" s="26" t="s">
        <v>100</v>
      </c>
      <c r="E158" s="33" t="s">
        <v>159</v>
      </c>
      <c r="F158" s="28" t="s">
        <v>164</v>
      </c>
      <c r="G158" s="29">
        <f>G159</f>
        <v>327.3</v>
      </c>
    </row>
    <row r="159" spans="1:7" ht="25.5">
      <c r="A159" s="7" t="s">
        <v>166</v>
      </c>
      <c r="B159" s="8" t="s">
        <v>151</v>
      </c>
      <c r="C159" s="26" t="s">
        <v>78</v>
      </c>
      <c r="D159" s="26" t="s">
        <v>100</v>
      </c>
      <c r="E159" s="33" t="s">
        <v>159</v>
      </c>
      <c r="F159" s="28" t="s">
        <v>152</v>
      </c>
      <c r="G159" s="29">
        <v>327.3</v>
      </c>
    </row>
    <row r="160" spans="1:7" ht="12.75">
      <c r="A160" s="7" t="s">
        <v>146</v>
      </c>
      <c r="B160" s="7" t="s">
        <v>186</v>
      </c>
      <c r="C160" s="26" t="s">
        <v>78</v>
      </c>
      <c r="D160" s="26" t="s">
        <v>100</v>
      </c>
      <c r="E160" s="33" t="s">
        <v>159</v>
      </c>
      <c r="F160" s="28" t="s">
        <v>174</v>
      </c>
      <c r="G160" s="29">
        <f>G161</f>
        <v>226.5</v>
      </c>
    </row>
    <row r="161" spans="1:7" ht="25.5">
      <c r="A161" s="7" t="s">
        <v>183</v>
      </c>
      <c r="B161" s="8" t="s">
        <v>163</v>
      </c>
      <c r="C161" s="26" t="s">
        <v>78</v>
      </c>
      <c r="D161" s="26" t="s">
        <v>100</v>
      </c>
      <c r="E161" s="33" t="s">
        <v>159</v>
      </c>
      <c r="F161" s="28" t="s">
        <v>162</v>
      </c>
      <c r="G161" s="29">
        <v>226.5</v>
      </c>
    </row>
    <row r="162" spans="1:7" ht="12.75">
      <c r="A162" s="6" t="s">
        <v>102</v>
      </c>
      <c r="B162" s="15" t="s">
        <v>103</v>
      </c>
      <c r="C162" s="26" t="s">
        <v>78</v>
      </c>
      <c r="D162" s="23" t="s">
        <v>104</v>
      </c>
      <c r="E162" s="33"/>
      <c r="F162" s="28"/>
      <c r="G162" s="24">
        <f>G163</f>
        <v>521.4</v>
      </c>
    </row>
    <row r="163" spans="1:7" ht="12.75">
      <c r="A163" s="6" t="s">
        <v>13</v>
      </c>
      <c r="B163" s="15" t="s">
        <v>105</v>
      </c>
      <c r="C163" s="26" t="s">
        <v>78</v>
      </c>
      <c r="D163" s="23" t="s">
        <v>106</v>
      </c>
      <c r="E163" s="33"/>
      <c r="F163" s="28"/>
      <c r="G163" s="24">
        <f>G164</f>
        <v>521.4</v>
      </c>
    </row>
    <row r="164" spans="1:7" ht="102.75" customHeight="1">
      <c r="A164" s="7" t="s">
        <v>14</v>
      </c>
      <c r="B164" s="7" t="s">
        <v>217</v>
      </c>
      <c r="C164" s="26" t="s">
        <v>78</v>
      </c>
      <c r="D164" s="26" t="s">
        <v>106</v>
      </c>
      <c r="E164" s="33" t="s">
        <v>160</v>
      </c>
      <c r="F164" s="28"/>
      <c r="G164" s="29">
        <f>G165</f>
        <v>521.4</v>
      </c>
    </row>
    <row r="165" spans="1:7" ht="25.5">
      <c r="A165" s="7" t="s">
        <v>35</v>
      </c>
      <c r="B165" s="7" t="s">
        <v>169</v>
      </c>
      <c r="C165" s="26" t="s">
        <v>78</v>
      </c>
      <c r="D165" s="26" t="s">
        <v>106</v>
      </c>
      <c r="E165" s="33" t="s">
        <v>160</v>
      </c>
      <c r="F165" s="28" t="s">
        <v>168</v>
      </c>
      <c r="G165" s="29">
        <f>G166</f>
        <v>521.4</v>
      </c>
    </row>
    <row r="166" spans="1:7" ht="25.5">
      <c r="A166" s="7" t="s">
        <v>165</v>
      </c>
      <c r="B166" s="8" t="s">
        <v>157</v>
      </c>
      <c r="C166" s="26" t="s">
        <v>78</v>
      </c>
      <c r="D166" s="26" t="s">
        <v>106</v>
      </c>
      <c r="E166" s="33" t="s">
        <v>160</v>
      </c>
      <c r="F166" s="28" t="s">
        <v>156</v>
      </c>
      <c r="G166" s="29">
        <v>521.4</v>
      </c>
    </row>
    <row r="167" spans="1:7" ht="12.75">
      <c r="A167" s="6" t="s">
        <v>107</v>
      </c>
      <c r="B167" s="6" t="s">
        <v>108</v>
      </c>
      <c r="C167" s="26" t="s">
        <v>78</v>
      </c>
      <c r="D167" s="23" t="s">
        <v>109</v>
      </c>
      <c r="E167" s="33"/>
      <c r="F167" s="28"/>
      <c r="G167" s="24">
        <f>G168</f>
        <v>1256.3</v>
      </c>
    </row>
    <row r="168" spans="1:7" ht="12.75">
      <c r="A168" s="6" t="s">
        <v>13</v>
      </c>
      <c r="B168" s="6" t="s">
        <v>61</v>
      </c>
      <c r="C168" s="26" t="s">
        <v>78</v>
      </c>
      <c r="D168" s="23" t="s">
        <v>110</v>
      </c>
      <c r="E168" s="33"/>
      <c r="F168" s="28"/>
      <c r="G168" s="24">
        <f>G169</f>
        <v>1256.3</v>
      </c>
    </row>
    <row r="169" spans="1:7" ht="140.25">
      <c r="A169" s="7" t="s">
        <v>14</v>
      </c>
      <c r="B169" s="43" t="s">
        <v>5</v>
      </c>
      <c r="C169" s="26" t="s">
        <v>78</v>
      </c>
      <c r="D169" s="26" t="s">
        <v>110</v>
      </c>
      <c r="E169" s="33" t="s">
        <v>161</v>
      </c>
      <c r="F169" s="28"/>
      <c r="G169" s="29">
        <f>G170</f>
        <v>1256.3</v>
      </c>
    </row>
    <row r="170" spans="1:7" ht="25.5">
      <c r="A170" s="7" t="s">
        <v>35</v>
      </c>
      <c r="B170" s="7" t="s">
        <v>169</v>
      </c>
      <c r="C170" s="26" t="s">
        <v>78</v>
      </c>
      <c r="D170" s="26" t="s">
        <v>110</v>
      </c>
      <c r="E170" s="33" t="s">
        <v>161</v>
      </c>
      <c r="F170" s="28" t="s">
        <v>168</v>
      </c>
      <c r="G170" s="29">
        <f>G171</f>
        <v>1256.3</v>
      </c>
    </row>
    <row r="171" spans="1:7" ht="25.5">
      <c r="A171" s="7" t="s">
        <v>165</v>
      </c>
      <c r="B171" s="8" t="s">
        <v>157</v>
      </c>
      <c r="C171" s="26" t="s">
        <v>78</v>
      </c>
      <c r="D171" s="26" t="s">
        <v>110</v>
      </c>
      <c r="E171" s="33" t="s">
        <v>161</v>
      </c>
      <c r="F171" s="28" t="s">
        <v>156</v>
      </c>
      <c r="G171" s="29">
        <v>1256.3</v>
      </c>
    </row>
    <row r="172" spans="1:7" ht="15.75">
      <c r="A172" s="38"/>
      <c r="B172" s="16" t="s">
        <v>48</v>
      </c>
      <c r="C172" s="27"/>
      <c r="D172" s="39"/>
      <c r="E172" s="39"/>
      <c r="F172" s="40"/>
      <c r="G172" s="24">
        <f>G9+G13+G29+G37+G44</f>
        <v>48700.00000000001</v>
      </c>
    </row>
    <row r="175" ht="12.75">
      <c r="G175" s="5"/>
    </row>
  </sheetData>
  <sheetProtection/>
  <mergeCells count="4">
    <mergeCell ref="A5:G5"/>
    <mergeCell ref="A1:G1"/>
    <mergeCell ref="A4:G4"/>
    <mergeCell ref="B3:G3"/>
  </mergeCells>
  <printOptions/>
  <pageMargins left="0.5905511811023623" right="0.3937007874015748" top="0.5905511811023623" bottom="0.3937007874015748" header="0.5118110236220472" footer="0.31496062992125984"/>
  <pageSetup horizontalDpi="600" verticalDpi="600" orientation="portrait" paperSize="9"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I19"/>
    </sheetView>
  </sheetViews>
  <sheetFormatPr defaultColWidth="9.140625" defaultRowHeight="12.75"/>
  <cols>
    <col min="1" max="1" width="13.140625" style="0" customWidth="1"/>
  </cols>
  <sheetData>
    <row r="1" ht="12.75">
      <c r="A1" s="2"/>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Елена Ивановна</cp:lastModifiedBy>
  <cp:lastPrinted>2014-12-27T11:55:41Z</cp:lastPrinted>
  <dcterms:created xsi:type="dcterms:W3CDTF">1996-10-08T23:32:33Z</dcterms:created>
  <dcterms:modified xsi:type="dcterms:W3CDTF">2014-12-27T11:55:42Z</dcterms:modified>
  <cp:category/>
  <cp:version/>
  <cp:contentType/>
  <cp:contentStatus/>
</cp:coreProperties>
</file>